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5" windowWidth="14955" windowHeight="8880"/>
  </bookViews>
  <sheets>
    <sheet name="第1号様式　申請書" sheetId="1" r:id="rId1"/>
    <sheet name="第３号様式　借用書" sheetId="5" r:id="rId2"/>
    <sheet name="第４号様式　紛失破損報告書" sheetId="8" r:id="rId3"/>
    <sheet name="第５号様式　実績報告書" sheetId="7" r:id="rId4"/>
  </sheets>
  <definedNames>
    <definedName name="_xlnm.Print_Area" localSheetId="0">'第1号様式　申請書'!$A$1:$M$59</definedName>
    <definedName name="_xlnm.Print_Area" localSheetId="1">'第３号様式　借用書'!$A$1:$N$39</definedName>
    <definedName name="_xlnm.Print_Area" localSheetId="2">'第４号様式　紛失破損報告書'!$A$1:$K$45</definedName>
    <definedName name="_xlnm.Print_Area" localSheetId="3">'第５号様式　実績報告書'!$A$1:$K$71</definedName>
  </definedNames>
  <calcPr calcId="145621"/>
</workbook>
</file>

<file path=xl/calcChain.xml><?xml version="1.0" encoding="utf-8"?>
<calcChain xmlns="http://schemas.openxmlformats.org/spreadsheetml/2006/main">
  <c r="C28" i="5" l="1"/>
  <c r="C29" i="5"/>
  <c r="C30" i="5"/>
  <c r="C31" i="5"/>
  <c r="C32" i="5"/>
  <c r="C33" i="5"/>
  <c r="C27" i="5"/>
  <c r="C46" i="1"/>
  <c r="C47" i="1"/>
  <c r="C48" i="1"/>
  <c r="C49" i="1"/>
  <c r="C50" i="1"/>
  <c r="C51" i="1"/>
  <c r="C45" i="1"/>
  <c r="C41" i="1"/>
  <c r="M41" i="1"/>
  <c r="M31" i="5"/>
  <c r="M49" i="1"/>
  <c r="M23" i="5"/>
  <c r="M33" i="5"/>
  <c r="M32" i="5"/>
  <c r="M30" i="5"/>
  <c r="M29" i="5"/>
  <c r="M28" i="5"/>
  <c r="M27" i="5"/>
  <c r="M51" i="1"/>
  <c r="M50" i="1"/>
  <c r="M48" i="1"/>
  <c r="M47" i="1"/>
  <c r="M46" i="1"/>
  <c r="M45" i="1"/>
  <c r="M52" i="1"/>
  <c r="M34" i="5"/>
  <c r="M35" i="5"/>
  <c r="M53" i="1"/>
</calcChain>
</file>

<file path=xl/sharedStrings.xml><?xml version="1.0" encoding="utf-8"?>
<sst xmlns="http://schemas.openxmlformats.org/spreadsheetml/2006/main" count="242" uniqueCount="130">
  <si>
    <t>（２）事業目的</t>
  </si>
  <si>
    <t>（３）実施期間</t>
  </si>
  <si>
    <t>（４）実施場所</t>
  </si>
  <si>
    <t>（５）事業内容の概要</t>
  </si>
  <si>
    <t>（６）事業予算規模</t>
  </si>
  <si>
    <t xml:space="preserve"> 　　　　　　　　　　　　　万円</t>
  </si>
  <si>
    <t>（７）来場者等の見込数</t>
  </si>
  <si>
    <t>（８）事業収益の有無</t>
  </si>
  <si>
    <t>貸し出し物品名</t>
    <rPh sb="0" eb="1">
      <t>カ</t>
    </rPh>
    <rPh sb="2" eb="3">
      <t>ダ</t>
    </rPh>
    <rPh sb="4" eb="6">
      <t>ブッピン</t>
    </rPh>
    <rPh sb="6" eb="7">
      <t>メイ</t>
    </rPh>
    <phoneticPr fontId="2"/>
  </si>
  <si>
    <t>基</t>
    <rPh sb="0" eb="1">
      <t>キ</t>
    </rPh>
    <phoneticPr fontId="2"/>
  </si>
  <si>
    <t>8～14日</t>
    <rPh sb="4" eb="5">
      <t>ニチ</t>
    </rPh>
    <phoneticPr fontId="2"/>
  </si>
  <si>
    <t>～7日</t>
    <rPh sb="2" eb="3">
      <t>ニチ</t>
    </rPh>
    <phoneticPr fontId="2"/>
  </si>
  <si>
    <t>使用料計</t>
    <rPh sb="0" eb="3">
      <t>シヨウリョウ</t>
    </rPh>
    <rPh sb="3" eb="4">
      <t>ケイ</t>
    </rPh>
    <phoneticPr fontId="2"/>
  </si>
  <si>
    <t>個</t>
    <rPh sb="0" eb="1">
      <t>コ</t>
    </rPh>
    <phoneticPr fontId="2"/>
  </si>
  <si>
    <t>本</t>
    <rPh sb="0" eb="1">
      <t>ホン</t>
    </rPh>
    <phoneticPr fontId="2"/>
  </si>
  <si>
    <t xml:space="preserve"> 有償区分</t>
    <phoneticPr fontId="2"/>
  </si>
  <si>
    <t xml:space="preserve"> 無償区分</t>
    <rPh sb="1" eb="2">
      <t>ム</t>
    </rPh>
    <phoneticPr fontId="2"/>
  </si>
  <si>
    <t xml:space="preserve"> ①竹製露地行灯</t>
    <phoneticPr fontId="2"/>
  </si>
  <si>
    <t>￥</t>
    <phoneticPr fontId="2"/>
  </si>
  <si>
    <t>(第１号様式)</t>
    <rPh sb="1" eb="2">
      <t>ダイ</t>
    </rPh>
    <rPh sb="3" eb="4">
      <t>ゴウ</t>
    </rPh>
    <rPh sb="4" eb="6">
      <t>ヨウシキ</t>
    </rPh>
    <phoneticPr fontId="2"/>
  </si>
  <si>
    <t>照明器具等貸し出しに係る申請書</t>
    <rPh sb="0" eb="2">
      <t>ショウメイ</t>
    </rPh>
    <rPh sb="2" eb="4">
      <t>キグ</t>
    </rPh>
    <rPh sb="4" eb="5">
      <t>トウ</t>
    </rPh>
    <rPh sb="5" eb="6">
      <t>カ</t>
    </rPh>
    <rPh sb="7" eb="8">
      <t>ダ</t>
    </rPh>
    <rPh sb="10" eb="11">
      <t>カカ</t>
    </rPh>
    <rPh sb="12" eb="15">
      <t>シンセイショ</t>
    </rPh>
    <phoneticPr fontId="2"/>
  </si>
  <si>
    <t>　京都・花灯路推進協議会幹事長　様</t>
    <rPh sb="1" eb="3">
      <t>キョウト</t>
    </rPh>
    <rPh sb="4" eb="7">
      <t>ハナトウロ</t>
    </rPh>
    <rPh sb="7" eb="9">
      <t>スイシン</t>
    </rPh>
    <rPh sb="9" eb="12">
      <t>キョウギカイ</t>
    </rPh>
    <rPh sb="12" eb="15">
      <t>カンジチョウ</t>
    </rPh>
    <rPh sb="16" eb="17">
      <t>サマ</t>
    </rPh>
    <phoneticPr fontId="2"/>
  </si>
  <si>
    <t>代表者名</t>
    <rPh sb="0" eb="3">
      <t>ダイヒョウシャ</t>
    </rPh>
    <rPh sb="3" eb="4">
      <t>ナ</t>
    </rPh>
    <phoneticPr fontId="2"/>
  </si>
  <si>
    <t>電話番号</t>
    <rPh sb="0" eb="2">
      <t>デンワ</t>
    </rPh>
    <rPh sb="2" eb="3">
      <t>バン</t>
    </rPh>
    <rPh sb="3" eb="4">
      <t>ゴウ</t>
    </rPh>
    <phoneticPr fontId="2"/>
  </si>
  <si>
    <t>団 体 名</t>
    <rPh sb="0" eb="1">
      <t>ダン</t>
    </rPh>
    <rPh sb="2" eb="3">
      <t>カラダ</t>
    </rPh>
    <rPh sb="4" eb="5">
      <t>メイ</t>
    </rPh>
    <phoneticPr fontId="2"/>
  </si>
  <si>
    <t>住    所</t>
    <rPh sb="0" eb="1">
      <t>ジュウ</t>
    </rPh>
    <rPh sb="5" eb="6">
      <t>ショ</t>
    </rPh>
    <phoneticPr fontId="2"/>
  </si>
  <si>
    <t>印</t>
    <rPh sb="0" eb="1">
      <t>イン</t>
    </rPh>
    <phoneticPr fontId="2"/>
  </si>
  <si>
    <t>　申請者</t>
    <rPh sb="1" eb="4">
      <t>シンセイシャ</t>
    </rPh>
    <phoneticPr fontId="2"/>
  </si>
  <si>
    <t>　当団体では、下記の通り夜間照明等を必要とする事業を実施します。</t>
    <rPh sb="1" eb="2">
      <t>トウ</t>
    </rPh>
    <rPh sb="2" eb="4">
      <t>ダンタイ</t>
    </rPh>
    <rPh sb="7" eb="9">
      <t>カキ</t>
    </rPh>
    <rPh sb="10" eb="11">
      <t>トオ</t>
    </rPh>
    <rPh sb="12" eb="14">
      <t>ヤカン</t>
    </rPh>
    <rPh sb="14" eb="16">
      <t>ショウメイ</t>
    </rPh>
    <rPh sb="16" eb="17">
      <t>トウ</t>
    </rPh>
    <rPh sb="18" eb="20">
      <t>ヒツヨウ</t>
    </rPh>
    <rPh sb="23" eb="25">
      <t>ジギョウ</t>
    </rPh>
    <rPh sb="26" eb="28">
      <t>ジッシ</t>
    </rPh>
    <phoneticPr fontId="2"/>
  </si>
  <si>
    <t>記</t>
    <rPh sb="0" eb="1">
      <t>キ</t>
    </rPh>
    <phoneticPr fontId="2"/>
  </si>
  <si>
    <t>(第３号様式)</t>
    <rPh sb="1" eb="2">
      <t>ダイ</t>
    </rPh>
    <rPh sb="3" eb="4">
      <t>ゴウ</t>
    </rPh>
    <rPh sb="4" eb="6">
      <t>ヨウシキ</t>
    </rPh>
    <phoneticPr fontId="2"/>
  </si>
  <si>
    <t>照明器具等借用書</t>
    <rPh sb="0" eb="2">
      <t>ショウメイ</t>
    </rPh>
    <rPh sb="2" eb="4">
      <t>キグ</t>
    </rPh>
    <rPh sb="4" eb="5">
      <t>トウ</t>
    </rPh>
    <rPh sb="5" eb="8">
      <t>シャクヨウショ</t>
    </rPh>
    <phoneticPr fontId="2"/>
  </si>
  <si>
    <t>　当団体は、下記のとおり照明器具等を借用しました。</t>
    <rPh sb="1" eb="2">
      <t>トウ</t>
    </rPh>
    <rPh sb="2" eb="4">
      <t>ダンタイ</t>
    </rPh>
    <rPh sb="6" eb="8">
      <t>カキ</t>
    </rPh>
    <rPh sb="12" eb="14">
      <t>ショウメイ</t>
    </rPh>
    <rPh sb="14" eb="16">
      <t>キグ</t>
    </rPh>
    <rPh sb="16" eb="17">
      <t>トウ</t>
    </rPh>
    <rPh sb="18" eb="20">
      <t>シャクヨウ</t>
    </rPh>
    <phoneticPr fontId="2"/>
  </si>
  <si>
    <t>(第４号様式)</t>
    <rPh sb="1" eb="2">
      <t>ダイ</t>
    </rPh>
    <rPh sb="3" eb="4">
      <t>ゴウ</t>
    </rPh>
    <rPh sb="4" eb="6">
      <t>ヨウシキ</t>
    </rPh>
    <phoneticPr fontId="2"/>
  </si>
  <si>
    <t>照明器具等紛失・破損報告書</t>
    <rPh sb="0" eb="2">
      <t>ショウメイ</t>
    </rPh>
    <rPh sb="2" eb="4">
      <t>キグ</t>
    </rPh>
    <rPh sb="4" eb="5">
      <t>トウ</t>
    </rPh>
    <rPh sb="5" eb="7">
      <t>フンシツ</t>
    </rPh>
    <rPh sb="8" eb="10">
      <t>ハソン</t>
    </rPh>
    <rPh sb="10" eb="13">
      <t>ホウコクショ</t>
    </rPh>
    <phoneticPr fontId="2"/>
  </si>
  <si>
    <t>　報告者</t>
    <rPh sb="1" eb="4">
      <t>ホウコクシャ</t>
    </rPh>
    <phoneticPr fontId="2"/>
  </si>
  <si>
    <t>　　借用した照明器具等が下記のとおり紛失・破損しましたので、報告します。</t>
    <rPh sb="2" eb="4">
      <t>シャクヨウ</t>
    </rPh>
    <rPh sb="6" eb="8">
      <t>ショウメイ</t>
    </rPh>
    <rPh sb="8" eb="10">
      <t>キグ</t>
    </rPh>
    <rPh sb="10" eb="11">
      <t>トウ</t>
    </rPh>
    <rPh sb="12" eb="14">
      <t>カキ</t>
    </rPh>
    <rPh sb="18" eb="20">
      <t>フンシツ</t>
    </rPh>
    <rPh sb="21" eb="23">
      <t>ハソン</t>
    </rPh>
    <rPh sb="30" eb="32">
      <t>ホウコク</t>
    </rPh>
    <phoneticPr fontId="2"/>
  </si>
  <si>
    <t>(１) 事業名</t>
    <rPh sb="4" eb="6">
      <t>ジギョウ</t>
    </rPh>
    <rPh sb="6" eb="7">
      <t>メイ</t>
    </rPh>
    <phoneticPr fontId="2"/>
  </si>
  <si>
    <t>(２) 紛失・破損年月日</t>
    <rPh sb="4" eb="6">
      <t>フンシツ</t>
    </rPh>
    <rPh sb="7" eb="9">
      <t>ハソン</t>
    </rPh>
    <rPh sb="9" eb="12">
      <t>ネンガッピ</t>
    </rPh>
    <phoneticPr fontId="2"/>
  </si>
  <si>
    <t>(３) 紛失・破損内容</t>
    <rPh sb="4" eb="6">
      <t>フンシツ</t>
    </rPh>
    <rPh sb="7" eb="9">
      <t>ハソン</t>
    </rPh>
    <rPh sb="9" eb="11">
      <t>ナイヨウ</t>
    </rPh>
    <phoneticPr fontId="2"/>
  </si>
  <si>
    <t>(４) 紛失・破損の経過</t>
    <rPh sb="4" eb="6">
      <t>フンシツ</t>
    </rPh>
    <rPh sb="7" eb="9">
      <t>ハソン</t>
    </rPh>
    <rPh sb="10" eb="12">
      <t>ケイカ</t>
    </rPh>
    <phoneticPr fontId="2"/>
  </si>
  <si>
    <t>(第５号様式)</t>
    <rPh sb="1" eb="2">
      <t>ダイ</t>
    </rPh>
    <rPh sb="3" eb="4">
      <t>ゴウ</t>
    </rPh>
    <rPh sb="4" eb="6">
      <t>ヨウシキ</t>
    </rPh>
    <phoneticPr fontId="2"/>
  </si>
  <si>
    <t>照明器具等貸し出しに係る実績報告書</t>
    <rPh sb="0" eb="2">
      <t>ショウメイ</t>
    </rPh>
    <rPh sb="2" eb="4">
      <t>キグ</t>
    </rPh>
    <rPh sb="4" eb="5">
      <t>トウ</t>
    </rPh>
    <rPh sb="5" eb="6">
      <t>カ</t>
    </rPh>
    <rPh sb="7" eb="8">
      <t>ダ</t>
    </rPh>
    <rPh sb="10" eb="11">
      <t>カカ</t>
    </rPh>
    <rPh sb="12" eb="14">
      <t>ジッセキ</t>
    </rPh>
    <rPh sb="14" eb="17">
      <t>ホウコクショ</t>
    </rPh>
    <phoneticPr fontId="2"/>
  </si>
  <si>
    <t>　当団体では、貴協議会から借用した照明器具等を活用した事業を完了しましたので、</t>
    <rPh sb="1" eb="2">
      <t>トウ</t>
    </rPh>
    <rPh sb="2" eb="4">
      <t>ダンタイ</t>
    </rPh>
    <rPh sb="7" eb="8">
      <t>キ</t>
    </rPh>
    <rPh sb="8" eb="11">
      <t>キョウギカイ</t>
    </rPh>
    <rPh sb="13" eb="15">
      <t>シャクヨウ</t>
    </rPh>
    <rPh sb="17" eb="19">
      <t>ショウメイ</t>
    </rPh>
    <rPh sb="19" eb="21">
      <t>キグ</t>
    </rPh>
    <rPh sb="21" eb="22">
      <t>トウ</t>
    </rPh>
    <rPh sb="23" eb="25">
      <t>カツヨウ</t>
    </rPh>
    <rPh sb="27" eb="29">
      <t>ジギョウ</t>
    </rPh>
    <rPh sb="30" eb="32">
      <t>カンリョウ</t>
    </rPh>
    <phoneticPr fontId="2"/>
  </si>
  <si>
    <t>下記のとおり報告します。</t>
    <rPh sb="0" eb="2">
      <t>カキ</t>
    </rPh>
    <rPh sb="6" eb="8">
      <t>ホウコク</t>
    </rPh>
    <phoneticPr fontId="2"/>
  </si>
  <si>
    <t>（６）事業費</t>
    <rPh sb="5" eb="6">
      <t>ヒ</t>
    </rPh>
    <phoneticPr fontId="2"/>
  </si>
  <si>
    <t>（８）照明器具借用期間</t>
    <rPh sb="7" eb="9">
      <t>シャクヨウ</t>
    </rPh>
    <phoneticPr fontId="2"/>
  </si>
  <si>
    <t>（10）備　　考</t>
    <rPh sb="4" eb="5">
      <t>ソナエ</t>
    </rPh>
    <rPh sb="7" eb="8">
      <t>コウ</t>
    </rPh>
    <phoneticPr fontId="2"/>
  </si>
  <si>
    <t xml:space="preserve"> 　　有　　・　　無　　（有の場合の見込額　　　　　　　　　万円）</t>
    <phoneticPr fontId="2"/>
  </si>
  <si>
    <t>（７）来場者数</t>
    <phoneticPr fontId="2"/>
  </si>
  <si>
    <t>（９）借用照明器具等</t>
    <rPh sb="5" eb="7">
      <t>ショウメイ</t>
    </rPh>
    <rPh sb="7" eb="9">
      <t>キグ</t>
    </rPh>
    <rPh sb="9" eb="10">
      <t>トウ</t>
    </rPh>
    <phoneticPr fontId="2"/>
  </si>
  <si>
    <t>（１）事業名</t>
    <phoneticPr fontId="2"/>
  </si>
  <si>
    <t>（１）事業名</t>
    <phoneticPr fontId="2"/>
  </si>
  <si>
    <t>※ 照明器具の設置状況及び会場風景を記録した写真を及び、宣伝ツール（チラシなど）</t>
    <phoneticPr fontId="2"/>
  </si>
  <si>
    <t xml:space="preserve"> 添付してください。</t>
    <phoneticPr fontId="2"/>
  </si>
  <si>
    <t>15～20日</t>
    <rPh sb="5" eb="6">
      <t>ニチ</t>
    </rPh>
    <phoneticPr fontId="2"/>
  </si>
  <si>
    <t xml:space="preserve"> （12）備　　考</t>
    <phoneticPr fontId="2"/>
  </si>
  <si>
    <t>（11）貸し出し希望
　　　照明器具等</t>
    <phoneticPr fontId="2"/>
  </si>
  <si>
    <t>使用料金合計(B)</t>
    <phoneticPr fontId="2"/>
  </si>
  <si>
    <t>合計(A+B)</t>
    <rPh sb="0" eb="2">
      <t>ゴウケイ</t>
    </rPh>
    <phoneticPr fontId="2"/>
  </si>
  <si>
    <t xml:space="preserve">合計貸出基数による貸出基本料計(A) </t>
    <rPh sb="0" eb="2">
      <t>ゴウケイ</t>
    </rPh>
    <rPh sb="2" eb="4">
      <t>カシダシ</t>
    </rPh>
    <rPh sb="4" eb="6">
      <t>キスウ</t>
    </rPh>
    <rPh sb="9" eb="11">
      <t>カシダシ</t>
    </rPh>
    <rPh sb="11" eb="14">
      <t>キホンリョウ</t>
    </rPh>
    <rPh sb="14" eb="15">
      <t>ケイ</t>
    </rPh>
    <phoneticPr fontId="2"/>
  </si>
  <si>
    <t>貸出日数区分別基数内訳</t>
    <rPh sb="0" eb="2">
      <t>カシダシ</t>
    </rPh>
    <rPh sb="2" eb="4">
      <t>ニッスウ</t>
    </rPh>
    <phoneticPr fontId="2"/>
  </si>
  <si>
    <t>←太枠セルの基数を入力すると自動的に料金が算出されます。</t>
    <rPh sb="1" eb="3">
      <t>フトワク</t>
    </rPh>
    <rPh sb="6" eb="8">
      <t>キスウ</t>
    </rPh>
    <rPh sb="9" eb="11">
      <t>ニュウリョク</t>
    </rPh>
    <rPh sb="14" eb="17">
      <t>ジドウテキ</t>
    </rPh>
    <rPh sb="18" eb="20">
      <t>リョウキン</t>
    </rPh>
    <rPh sb="21" eb="23">
      <t>サンシュツ</t>
    </rPh>
    <phoneticPr fontId="2"/>
  </si>
  <si>
    <t>21日～</t>
    <rPh sb="2" eb="3">
      <t>ニチ</t>
    </rPh>
    <phoneticPr fontId="2"/>
  </si>
  <si>
    <t xml:space="preserve"> ②ｽﾎﾟｯﾄﾗｲﾄ(130W型)</t>
    <phoneticPr fontId="2"/>
  </si>
  <si>
    <t xml:space="preserve"> ③LEDｽﾎﾟｯﾄﾗｲﾄ(18W型)</t>
    <phoneticPr fontId="2"/>
  </si>
  <si>
    <t xml:space="preserve"> ④ｽﾎﾟｯﾄﾗｲﾄ(250W型)</t>
    <phoneticPr fontId="2"/>
  </si>
  <si>
    <t xml:space="preserve"> ⑤ｽﾎﾟｯﾄﾗｲﾄ(500W型）</t>
    <rPh sb="15" eb="16">
      <t>ガタ</t>
    </rPh>
    <phoneticPr fontId="2"/>
  </si>
  <si>
    <t xml:space="preserve"> ⑥ｽﾎﾟｯﾄﾗｲﾄ(1000W型)</t>
    <phoneticPr fontId="2"/>
  </si>
  <si>
    <t xml:space="preserve"> ⑦ｽﾎﾟｯﾄﾗｲﾄ(200W型)</t>
    <phoneticPr fontId="2"/>
  </si>
  <si>
    <t xml:space="preserve"> ⑧照明器具台座</t>
    <phoneticPr fontId="2"/>
  </si>
  <si>
    <t xml:space="preserve"> ⑪分電盤</t>
  </si>
  <si>
    <t xml:space="preserve"> ⑨連結ﾌﾟﾗｸﾞ付ｹｰﾌﾞﾙ</t>
    <phoneticPr fontId="2"/>
  </si>
  <si>
    <t xml:space="preserve"> ⑩延長コード</t>
    <phoneticPr fontId="2"/>
  </si>
  <si>
    <t xml:space="preserve"> ⑫ｺｰﾄﾞﾌﾟﾛﾃｸﾀｰ</t>
    <phoneticPr fontId="2"/>
  </si>
  <si>
    <t>枚</t>
    <rPh sb="0" eb="1">
      <t>マイ</t>
    </rPh>
    <phoneticPr fontId="2"/>
  </si>
  <si>
    <t>基×￥220</t>
    <rPh sb="0" eb="1">
      <t>キ</t>
    </rPh>
    <phoneticPr fontId="2"/>
  </si>
  <si>
    <t>基×￥330</t>
    <rPh sb="0" eb="1">
      <t>キ</t>
    </rPh>
    <phoneticPr fontId="2"/>
  </si>
  <si>
    <t>基×￥440</t>
    <rPh sb="0" eb="1">
      <t>キ</t>
    </rPh>
    <phoneticPr fontId="2"/>
  </si>
  <si>
    <t>基×￥550</t>
    <rPh sb="0" eb="1">
      <t>キ</t>
    </rPh>
    <phoneticPr fontId="2"/>
  </si>
  <si>
    <t>基×￥830</t>
    <rPh sb="0" eb="1">
      <t>キ</t>
    </rPh>
    <phoneticPr fontId="2"/>
  </si>
  <si>
    <r>
      <t>基×</t>
    </r>
    <r>
      <rPr>
        <sz val="6"/>
        <rFont val="ＭＳ 明朝"/>
        <family val="1"/>
        <charset val="128"/>
      </rPr>
      <t>￥1,100</t>
    </r>
    <rPh sb="0" eb="1">
      <t>キ</t>
    </rPh>
    <phoneticPr fontId="2"/>
  </si>
  <si>
    <t>基×￥770</t>
    <rPh sb="0" eb="1">
      <t>キ</t>
    </rPh>
    <phoneticPr fontId="2"/>
  </si>
  <si>
    <r>
      <t>基×</t>
    </r>
    <r>
      <rPr>
        <sz val="6"/>
        <rFont val="ＭＳ 明朝"/>
        <family val="1"/>
        <charset val="128"/>
      </rPr>
      <t>￥1,160</t>
    </r>
    <rPh sb="0" eb="1">
      <t>キ</t>
    </rPh>
    <phoneticPr fontId="2"/>
  </si>
  <si>
    <r>
      <t>基×</t>
    </r>
    <r>
      <rPr>
        <sz val="6"/>
        <rFont val="ＭＳ 明朝"/>
        <family val="1"/>
        <charset val="128"/>
      </rPr>
      <t>￥1,540</t>
    </r>
    <rPh sb="0" eb="1">
      <t>キ</t>
    </rPh>
    <phoneticPr fontId="2"/>
  </si>
  <si>
    <r>
      <t>基×</t>
    </r>
    <r>
      <rPr>
        <sz val="6"/>
        <rFont val="ＭＳ 明朝"/>
        <family val="1"/>
        <charset val="128"/>
      </rPr>
      <t>￥3,740</t>
    </r>
    <rPh sb="0" eb="1">
      <t>キ</t>
    </rPh>
    <phoneticPr fontId="2"/>
  </si>
  <si>
    <r>
      <t>基×</t>
    </r>
    <r>
      <rPr>
        <sz val="6"/>
        <rFont val="ＭＳ 明朝"/>
        <family val="1"/>
        <charset val="128"/>
      </rPr>
      <t>￥6,160</t>
    </r>
    <rPh sb="0" eb="1">
      <t>キ</t>
    </rPh>
    <phoneticPr fontId="2"/>
  </si>
  <si>
    <r>
      <t>基×</t>
    </r>
    <r>
      <rPr>
        <sz val="6"/>
        <rFont val="ＭＳ 明朝"/>
        <family val="1"/>
        <charset val="128"/>
      </rPr>
      <t>￥3,080</t>
    </r>
    <rPh sb="0" eb="1">
      <t>キ</t>
    </rPh>
    <phoneticPr fontId="2"/>
  </si>
  <si>
    <r>
      <t>基×</t>
    </r>
    <r>
      <rPr>
        <sz val="6"/>
        <rFont val="ＭＳ 明朝"/>
        <family val="1"/>
        <charset val="128"/>
      </rPr>
      <t>￥4,620</t>
    </r>
    <rPh sb="0" eb="1">
      <t>キ</t>
    </rPh>
    <phoneticPr fontId="2"/>
  </si>
  <si>
    <r>
      <t>基×</t>
    </r>
    <r>
      <rPr>
        <sz val="6"/>
        <rFont val="ＭＳ 明朝"/>
        <family val="1"/>
        <charset val="128"/>
      </rPr>
      <t>￥2,200</t>
    </r>
    <rPh sb="0" eb="1">
      <t>キ</t>
    </rPh>
    <phoneticPr fontId="2"/>
  </si>
  <si>
    <r>
      <t>基×</t>
    </r>
    <r>
      <rPr>
        <sz val="6"/>
        <rFont val="ＭＳ 明朝"/>
        <family val="1"/>
        <charset val="128"/>
      </rPr>
      <t>￥3,300</t>
    </r>
    <rPh sb="0" eb="1">
      <t>キ</t>
    </rPh>
    <phoneticPr fontId="2"/>
  </si>
  <si>
    <r>
      <t>基×</t>
    </r>
    <r>
      <rPr>
        <sz val="6"/>
        <rFont val="ＭＳ 明朝"/>
        <family val="1"/>
        <charset val="128"/>
      </rPr>
      <t>￥4,400</t>
    </r>
    <rPh sb="0" eb="1">
      <t>キ</t>
    </rPh>
    <phoneticPr fontId="2"/>
  </si>
  <si>
    <r>
      <t>基×</t>
    </r>
    <r>
      <rPr>
        <sz val="6"/>
        <rFont val="ＭＳ 明朝"/>
        <family val="1"/>
        <charset val="128"/>
      </rPr>
      <t>￥1,320</t>
    </r>
    <r>
      <rPr>
        <sz val="11"/>
        <rFont val="ＭＳ Ｐゴシック"/>
        <family val="3"/>
        <charset val="128"/>
      </rPr>
      <t/>
    </r>
    <rPh sb="0" eb="1">
      <t>キ</t>
    </rPh>
    <phoneticPr fontId="2"/>
  </si>
  <si>
    <t>　①竹製露地行灯　　　　　　　基</t>
    <rPh sb="2" eb="3">
      <t>タケ</t>
    </rPh>
    <rPh sb="3" eb="4">
      <t>セイ</t>
    </rPh>
    <rPh sb="4" eb="6">
      <t>ロジ</t>
    </rPh>
    <rPh sb="6" eb="8">
      <t>アンドン</t>
    </rPh>
    <rPh sb="15" eb="16">
      <t>キ</t>
    </rPh>
    <phoneticPr fontId="2"/>
  </si>
  <si>
    <t>　②ｽﾎﾟｯﾄﾗｲﾄ(130W型)　　　 　 基</t>
    <rPh sb="15" eb="16">
      <t>カタ</t>
    </rPh>
    <rPh sb="23" eb="24">
      <t>キ</t>
    </rPh>
    <phoneticPr fontId="2"/>
  </si>
  <si>
    <t>　③LEDｽﾎﾟｯﾄﾗｲﾄ(18W型)　　 　 基</t>
    <phoneticPr fontId="2"/>
  </si>
  <si>
    <t>　④ｽﾎﾟｯﾄﾗｲﾄ(250W型)　　　 　 基</t>
    <phoneticPr fontId="2"/>
  </si>
  <si>
    <t xml:space="preserve"> ⑤ｽﾎﾟｯﾄﾗｲﾄ(500W型)　 　　　 基</t>
    <phoneticPr fontId="2"/>
  </si>
  <si>
    <t>　⑥ｽﾎﾟｯﾄﾗｲﾄ(1000W型) 　　　  基</t>
    <phoneticPr fontId="2"/>
  </si>
  <si>
    <t>貸出基数合計(①～⑦）</t>
    <rPh sb="0" eb="2">
      <t>カシダシ</t>
    </rPh>
    <rPh sb="2" eb="4">
      <t>キスウ</t>
    </rPh>
    <rPh sb="4" eb="6">
      <t>ゴウケイ</t>
    </rPh>
    <phoneticPr fontId="2"/>
  </si>
  <si>
    <t>基×￥660</t>
    <rPh sb="0" eb="1">
      <t>キ</t>
    </rPh>
    <phoneticPr fontId="2"/>
  </si>
  <si>
    <t>基×￥990</t>
    <rPh sb="0" eb="1">
      <t>キ</t>
    </rPh>
    <phoneticPr fontId="2"/>
  </si>
  <si>
    <r>
      <t>基×</t>
    </r>
    <r>
      <rPr>
        <sz val="6"/>
        <rFont val="ＭＳ 明朝"/>
        <family val="1"/>
        <charset val="128"/>
      </rPr>
      <t>￥1,380</t>
    </r>
    <rPh sb="0" eb="1">
      <t>キ</t>
    </rPh>
    <phoneticPr fontId="2"/>
  </si>
  <si>
    <r>
      <t>基×</t>
    </r>
    <r>
      <rPr>
        <sz val="6"/>
        <rFont val="ＭＳ 明朝"/>
        <family val="1"/>
        <charset val="128"/>
      </rPr>
      <t>￥1,650</t>
    </r>
    <r>
      <rPr>
        <sz val="11"/>
        <rFont val="ＭＳ Ｐゴシック"/>
        <family val="3"/>
        <charset val="128"/>
      </rPr>
      <t/>
    </r>
    <rPh sb="0" eb="1">
      <t>キ</t>
    </rPh>
    <phoneticPr fontId="2"/>
  </si>
  <si>
    <r>
      <t>基×</t>
    </r>
    <r>
      <rPr>
        <sz val="6"/>
        <rFont val="ＭＳ 明朝"/>
        <family val="1"/>
        <charset val="128"/>
      </rPr>
      <t>￥1,930</t>
    </r>
    <rPh sb="0" eb="1">
      <t>キ</t>
    </rPh>
    <phoneticPr fontId="2"/>
  </si>
  <si>
    <r>
      <t>基×</t>
    </r>
    <r>
      <rPr>
        <sz val="6"/>
        <rFont val="ＭＳ 明朝"/>
        <family val="1"/>
        <charset val="128"/>
      </rPr>
      <t>￥9,350</t>
    </r>
    <rPh sb="0" eb="1">
      <t>キ</t>
    </rPh>
    <phoneticPr fontId="2"/>
  </si>
  <si>
    <r>
      <t>基×</t>
    </r>
    <r>
      <rPr>
        <sz val="6"/>
        <rFont val="ＭＳ 明朝"/>
        <family val="1"/>
        <charset val="128"/>
      </rPr>
      <t>￥7,700</t>
    </r>
    <rPh sb="0" eb="1">
      <t>キ</t>
    </rPh>
    <phoneticPr fontId="2"/>
  </si>
  <si>
    <r>
      <t>基×</t>
    </r>
    <r>
      <rPr>
        <sz val="6"/>
        <rFont val="ＭＳ 明朝"/>
        <family val="1"/>
        <charset val="128"/>
      </rPr>
      <t>￥5,500</t>
    </r>
    <rPh sb="0" eb="1">
      <t>キ</t>
    </rPh>
    <phoneticPr fontId="2"/>
  </si>
  <si>
    <r>
      <t>基×</t>
    </r>
    <r>
      <rPr>
        <sz val="6"/>
        <rFont val="ＭＳ 明朝"/>
        <family val="1"/>
        <charset val="128"/>
      </rPr>
      <t>￥5,610</t>
    </r>
    <rPh sb="0" eb="1">
      <t>キ</t>
    </rPh>
    <phoneticPr fontId="2"/>
  </si>
  <si>
    <r>
      <t>基×</t>
    </r>
    <r>
      <rPr>
        <sz val="6"/>
        <rFont val="ＭＳ 明朝"/>
        <family val="1"/>
        <charset val="128"/>
      </rPr>
      <t>￥7,480</t>
    </r>
    <rPh sb="0" eb="1">
      <t>キ</t>
    </rPh>
    <phoneticPr fontId="2"/>
  </si>
  <si>
    <t>（10）貸し出し基本料</t>
    <rPh sb="4" eb="5">
      <t>カ</t>
    </rPh>
    <rPh sb="6" eb="7">
      <t>ダ</t>
    </rPh>
    <rPh sb="8" eb="11">
      <t>キホンリョウ</t>
    </rPh>
    <phoneticPr fontId="2"/>
  </si>
  <si>
    <t>申請します。</t>
    <rPh sb="0" eb="2">
      <t>シンセイ</t>
    </rPh>
    <phoneticPr fontId="2"/>
  </si>
  <si>
    <t>　つきましては、京都・花灯路推進協議会照明器具等貸し出し要綱に基づき、照明器具等を貸し出し賜りたく</t>
    <rPh sb="8" eb="10">
      <t>キョウト</t>
    </rPh>
    <rPh sb="11" eb="14">
      <t>ハナトウロ</t>
    </rPh>
    <rPh sb="14" eb="16">
      <t>スイシン</t>
    </rPh>
    <rPh sb="16" eb="19">
      <t>キョウギカイ</t>
    </rPh>
    <rPh sb="19" eb="21">
      <t>ショウメイ</t>
    </rPh>
    <rPh sb="21" eb="23">
      <t>キグ</t>
    </rPh>
    <rPh sb="23" eb="24">
      <t>ナド</t>
    </rPh>
    <rPh sb="24" eb="25">
      <t>カ</t>
    </rPh>
    <rPh sb="26" eb="27">
      <t>ダ</t>
    </rPh>
    <rPh sb="28" eb="30">
      <t>ヨウコウ</t>
    </rPh>
    <rPh sb="31" eb="32">
      <t>モト</t>
    </rPh>
    <rPh sb="35" eb="37">
      <t>ショウメイ</t>
    </rPh>
    <rPh sb="37" eb="39">
      <t>キグ</t>
    </rPh>
    <rPh sb="39" eb="40">
      <t>トウ</t>
    </rPh>
    <phoneticPr fontId="2"/>
  </si>
  <si>
    <t>（９）貸し出し期間</t>
    <phoneticPr fontId="2"/>
  </si>
  <si>
    <t>（1）貸し出し基本料</t>
    <rPh sb="7" eb="10">
      <t>キホンリョウ</t>
    </rPh>
    <phoneticPr fontId="2"/>
  </si>
  <si>
    <t>貸し出し基数合計(①～⑦）</t>
    <rPh sb="4" eb="6">
      <t>キスウ</t>
    </rPh>
    <rPh sb="6" eb="8">
      <t>ゴウケイ</t>
    </rPh>
    <phoneticPr fontId="2"/>
  </si>
  <si>
    <t>合計貸し出し基数による
貸し出し基本料計(A)</t>
    <rPh sb="0" eb="2">
      <t>ゴウケイ</t>
    </rPh>
    <rPh sb="6" eb="8">
      <t>キスウ</t>
    </rPh>
    <rPh sb="16" eb="19">
      <t>キホンリョウ</t>
    </rPh>
    <rPh sb="19" eb="20">
      <t>ケイ</t>
    </rPh>
    <phoneticPr fontId="2"/>
  </si>
  <si>
    <t>貸し出し日数区分別基数内訳</t>
    <rPh sb="4" eb="6">
      <t>ニッスウ</t>
    </rPh>
    <phoneticPr fontId="2"/>
  </si>
  <si>
    <t>（2）貸し出し
　　 照明器具等</t>
    <phoneticPr fontId="2"/>
  </si>
  <si>
    <t>　借用物品は、事業完了後一括して一週間以内に実績報告書を添えて借用時の状態に戻して返納いたします。</t>
    <rPh sb="1" eb="3">
      <t>シャクヨウ</t>
    </rPh>
    <rPh sb="3" eb="5">
      <t>ブッピン</t>
    </rPh>
    <rPh sb="7" eb="9">
      <t>ジギョウ</t>
    </rPh>
    <rPh sb="9" eb="11">
      <t>カンリョウ</t>
    </rPh>
    <rPh sb="11" eb="12">
      <t>ゴ</t>
    </rPh>
    <rPh sb="12" eb="14">
      <t>イッカツ</t>
    </rPh>
    <rPh sb="16" eb="19">
      <t>イッシュウカン</t>
    </rPh>
    <rPh sb="19" eb="21">
      <t>イナイ</t>
    </rPh>
    <rPh sb="22" eb="24">
      <t>ジッセキ</t>
    </rPh>
    <rPh sb="24" eb="27">
      <t>ホウコクショ</t>
    </rPh>
    <rPh sb="28" eb="29">
      <t>ソ</t>
    </rPh>
    <rPh sb="31" eb="33">
      <t>シャクヨウ</t>
    </rPh>
    <rPh sb="33" eb="34">
      <t>ジ</t>
    </rPh>
    <rPh sb="35" eb="37">
      <t>ジョウタイ</t>
    </rPh>
    <rPh sb="38" eb="39">
      <t>モド</t>
    </rPh>
    <phoneticPr fontId="2"/>
  </si>
  <si>
    <t>（５）事業概要</t>
    <phoneticPr fontId="2"/>
  </si>
  <si>
    <t>　 　及び要因等</t>
    <rPh sb="3" eb="4">
      <t>オヨ</t>
    </rPh>
    <rPh sb="5" eb="7">
      <t>ヨウイン</t>
    </rPh>
    <rPh sb="7" eb="8">
      <t>ナド</t>
    </rPh>
    <phoneticPr fontId="2"/>
  </si>
  <si>
    <t xml:space="preserve">  ⑦ｽﾎﾟｯﾄﾗｲﾄ(200W型) 　 　　  基</t>
    <phoneticPr fontId="2"/>
  </si>
  <si>
    <t xml:space="preserve"> ⑧照明器具台座　　　　　　　　　 個</t>
    <rPh sb="2" eb="4">
      <t>ショウメイ</t>
    </rPh>
    <rPh sb="4" eb="6">
      <t>キグ</t>
    </rPh>
    <rPh sb="6" eb="8">
      <t>ダイザ</t>
    </rPh>
    <rPh sb="18" eb="19">
      <t>コ</t>
    </rPh>
    <phoneticPr fontId="2"/>
  </si>
  <si>
    <t xml:space="preserve"> ⑨連結ﾌﾟﾗｸﾞ付ｹｰﾌﾞﾙ　　　　　　 　本</t>
    <rPh sb="2" eb="4">
      <t>レンケツ</t>
    </rPh>
    <rPh sb="9" eb="10">
      <t>ツ</t>
    </rPh>
    <rPh sb="23" eb="24">
      <t>ホン</t>
    </rPh>
    <phoneticPr fontId="2"/>
  </si>
  <si>
    <t xml:space="preserve"> ⑩延長コード　　　　　　　　　 　本</t>
    <rPh sb="2" eb="4">
      <t>エンチョウ</t>
    </rPh>
    <rPh sb="18" eb="19">
      <t>ホン</t>
    </rPh>
    <phoneticPr fontId="2"/>
  </si>
  <si>
    <t xml:space="preserve"> ⑪分電盤　　　　　　　　　　　 　基</t>
    <rPh sb="2" eb="3">
      <t>ブン</t>
    </rPh>
    <rPh sb="3" eb="4">
      <t>デン</t>
    </rPh>
    <rPh sb="4" eb="5">
      <t>バン</t>
    </rPh>
    <rPh sb="18" eb="19">
      <t>キ</t>
    </rPh>
    <phoneticPr fontId="2"/>
  </si>
  <si>
    <t xml:space="preserve"> ⑫コードプロテクター　　　　　 　枚　　　</t>
    <rPh sb="18" eb="19">
      <t>マイ</t>
    </rPh>
    <phoneticPr fontId="2"/>
  </si>
  <si>
    <t>令和　　　年　　月　　日</t>
    <rPh sb="0" eb="1">
      <t>レイ</t>
    </rPh>
    <rPh sb="1" eb="2">
      <t>ワ</t>
    </rPh>
    <rPh sb="5" eb="6">
      <t>ネン</t>
    </rPh>
    <rPh sb="8" eb="9">
      <t>ツキ</t>
    </rPh>
    <rPh sb="11" eb="12">
      <t>ヒ</t>
    </rPh>
    <phoneticPr fontId="2"/>
  </si>
  <si>
    <t xml:space="preserve"> 令和　　年　　月　　日(　 )から令和　　年　　月　　日( 　)までの 　　日間</t>
    <rPh sb="1" eb="2">
      <t>レイ</t>
    </rPh>
    <rPh sb="2" eb="3">
      <t>ワ</t>
    </rPh>
    <rPh sb="18" eb="19">
      <t>レイ</t>
    </rPh>
    <rPh sb="19" eb="20">
      <t>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</si>
</sst>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quot;¥&quot;\-#,##0"/>
    <numFmt numFmtId="176" formatCode="0_);[Red]\(0\)"/>
    <numFmt numFmtId="177" formatCode="#,##0_ "/>
  </numFmts>
  <fonts count="15">
    <font>
      <sz val="11"/>
      <name val="ＭＳ Ｐゴシック"/>
      <family val="3"/>
      <charset val="128"/>
    </font>
    <font>
      <sz val="11"/>
      <name val="ＭＳ Ｐゴシック"/>
      <family val="3"/>
      <charset val="128"/>
    </font>
    <font>
      <sz val="6"/>
      <name val="ＭＳ Ｐゴシック"/>
      <family val="3"/>
      <charset val="128"/>
    </font>
    <font>
      <sz val="9.5"/>
      <name val="ＭＳ 明朝"/>
      <family val="1"/>
      <charset val="128"/>
    </font>
    <font>
      <sz val="11"/>
      <name val="ＭＳ 明朝"/>
      <family val="1"/>
      <charset val="128"/>
    </font>
    <font>
      <sz val="8"/>
      <name val="ＭＳ 明朝"/>
      <family val="1"/>
      <charset val="128"/>
    </font>
    <font>
      <sz val="10"/>
      <name val="ＭＳ 明朝"/>
      <family val="1"/>
      <charset val="128"/>
    </font>
    <font>
      <sz val="7"/>
      <name val="ＭＳ 明朝"/>
      <family val="1"/>
      <charset val="128"/>
    </font>
    <font>
      <sz val="6"/>
      <name val="ＭＳ 明朝"/>
      <family val="1"/>
      <charset val="128"/>
    </font>
    <font>
      <sz val="12"/>
      <name val="ＭＳ 明朝"/>
      <family val="1"/>
      <charset val="128"/>
    </font>
    <font>
      <sz val="14"/>
      <name val="ＭＳ 明朝"/>
      <family val="1"/>
      <charset val="128"/>
    </font>
    <font>
      <sz val="14"/>
      <name val="ＭＳ Ｐゴシック"/>
      <family val="3"/>
      <charset val="128"/>
    </font>
    <font>
      <sz val="9"/>
      <name val="ＭＳ 明朝"/>
      <family val="1"/>
      <charset val="128"/>
    </font>
    <font>
      <sz val="11"/>
      <color indexed="8"/>
      <name val="ＭＳ 明朝"/>
      <family val="1"/>
      <charset val="128"/>
    </font>
    <font>
      <sz val="10"/>
      <color indexed="8"/>
      <name val="ＭＳ 明朝"/>
      <family val="1"/>
      <charset val="128"/>
    </font>
  </fonts>
  <fills count="3">
    <fill>
      <patternFill patternType="none"/>
    </fill>
    <fill>
      <patternFill patternType="gray125"/>
    </fill>
    <fill>
      <patternFill patternType="solid">
        <fgColor indexed="9"/>
        <bgColor indexed="64"/>
      </patternFill>
    </fill>
  </fills>
  <borders count="52">
    <border>
      <left/>
      <right/>
      <top/>
      <bottom/>
      <diagonal/>
    </border>
    <border>
      <left/>
      <right/>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right style="hair">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top style="hair">
        <color indexed="64"/>
      </top>
      <bottom style="hair">
        <color indexed="64"/>
      </bottom>
      <diagonal/>
    </border>
    <border>
      <left style="thin">
        <color indexed="64"/>
      </left>
      <right/>
      <top/>
      <bottom/>
      <diagonal/>
    </border>
    <border>
      <left/>
      <right/>
      <top/>
      <bottom style="hair">
        <color indexed="64"/>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bottom style="hair">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top style="hair">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right/>
      <top style="hair">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79">
    <xf numFmtId="0" fontId="0" fillId="0" borderId="0" xfId="0">
      <alignment vertical="center"/>
    </xf>
    <xf numFmtId="0" fontId="4" fillId="2" borderId="0" xfId="0" applyFont="1" applyFill="1">
      <alignment vertical="center"/>
    </xf>
    <xf numFmtId="0" fontId="9" fillId="2" borderId="0" xfId="0" applyFont="1" applyFill="1" applyAlignment="1">
      <alignment horizontal="center" vertical="center"/>
    </xf>
    <xf numFmtId="0" fontId="0" fillId="2" borderId="0" xfId="0" applyFill="1" applyAlignment="1">
      <alignment horizontal="center" vertical="center"/>
    </xf>
    <xf numFmtId="0" fontId="4" fillId="2" borderId="1" xfId="0" applyFont="1" applyFill="1" applyBorder="1">
      <alignment vertical="center"/>
    </xf>
    <xf numFmtId="0" fontId="4" fillId="2" borderId="0" xfId="0" applyFont="1" applyFill="1" applyBorder="1" applyAlignment="1">
      <alignment horizontal="center" vertical="center"/>
    </xf>
    <xf numFmtId="0" fontId="3" fillId="2" borderId="2" xfId="0" applyFont="1" applyFill="1" applyBorder="1" applyAlignment="1">
      <alignment horizontal="justify" vertical="center" wrapText="1"/>
    </xf>
    <xf numFmtId="0" fontId="4" fillId="2" borderId="0" xfId="0" applyFont="1" applyFill="1" applyAlignment="1">
      <alignment vertical="center"/>
    </xf>
    <xf numFmtId="0" fontId="4" fillId="2" borderId="0" xfId="0" applyFont="1" applyFill="1" applyBorder="1" applyAlignment="1">
      <alignment vertical="center"/>
    </xf>
    <xf numFmtId="0" fontId="3" fillId="2" borderId="0" xfId="0" applyFont="1" applyFill="1" applyBorder="1" applyAlignment="1">
      <alignment horizontal="center" vertical="center" wrapText="1"/>
    </xf>
    <xf numFmtId="0" fontId="3" fillId="2" borderId="3" xfId="0" applyFont="1" applyFill="1" applyBorder="1" applyAlignment="1">
      <alignment horizontal="justify" vertical="top" wrapText="1"/>
    </xf>
    <xf numFmtId="0" fontId="3" fillId="2" borderId="3" xfId="0" applyFont="1" applyFill="1" applyBorder="1" applyAlignment="1">
      <alignment horizontal="center" vertical="top" wrapText="1"/>
    </xf>
    <xf numFmtId="0" fontId="3" fillId="2" borderId="0" xfId="0" applyFont="1" applyFill="1" applyBorder="1" applyAlignment="1">
      <alignment horizontal="justify" vertical="center" wrapText="1"/>
    </xf>
    <xf numFmtId="0" fontId="4" fillId="2" borderId="4" xfId="0" applyFont="1" applyFill="1" applyBorder="1" applyAlignment="1">
      <alignment vertical="center"/>
    </xf>
    <xf numFmtId="0" fontId="4" fillId="2" borderId="0" xfId="0" applyFont="1" applyFill="1" applyBorder="1" applyAlignment="1">
      <alignment horizontal="right" vertical="center"/>
    </xf>
    <xf numFmtId="0" fontId="3" fillId="2" borderId="5" xfId="0" applyFont="1" applyFill="1" applyBorder="1" applyAlignment="1">
      <alignment horizontal="left" vertical="center" wrapText="1"/>
    </xf>
    <xf numFmtId="0" fontId="3" fillId="2" borderId="0" xfId="0" applyFont="1" applyFill="1" applyBorder="1" applyAlignment="1">
      <alignment horizontal="center" vertical="center"/>
    </xf>
    <xf numFmtId="0" fontId="6" fillId="2" borderId="5" xfId="0" applyFont="1" applyFill="1" applyBorder="1" applyAlignment="1">
      <alignment vertical="center" wrapText="1"/>
    </xf>
    <xf numFmtId="0" fontId="4" fillId="2" borderId="0" xfId="0" applyFont="1" applyFill="1" applyBorder="1" applyAlignment="1">
      <alignment horizontal="left" vertical="center"/>
    </xf>
    <xf numFmtId="0" fontId="5" fillId="2" borderId="0" xfId="0" applyFont="1" applyFill="1" applyBorder="1" applyAlignment="1">
      <alignment horizontal="right" vertical="top" shrinkToFit="1"/>
    </xf>
    <xf numFmtId="0" fontId="4" fillId="2" borderId="0" xfId="0" applyFont="1" applyFill="1" applyAlignment="1">
      <alignment horizontal="left" vertical="center" indent="1"/>
    </xf>
    <xf numFmtId="0" fontId="4" fillId="2" borderId="6" xfId="0" applyFont="1" applyFill="1" applyBorder="1" applyAlignment="1">
      <alignment vertical="center" shrinkToFit="1"/>
    </xf>
    <xf numFmtId="0" fontId="4" fillId="2" borderId="7" xfId="0" applyFont="1" applyFill="1" applyBorder="1" applyAlignment="1">
      <alignment vertical="center" shrinkToFit="1"/>
    </xf>
    <xf numFmtId="0" fontId="5" fillId="2" borderId="0" xfId="0" applyFont="1" applyFill="1" applyAlignment="1">
      <alignment horizontal="right" vertical="top" shrinkToFit="1"/>
    </xf>
    <xf numFmtId="0" fontId="4" fillId="2" borderId="0" xfId="0" applyFont="1" applyFill="1" applyAlignment="1">
      <alignment horizontal="left" vertical="center" indent="2"/>
    </xf>
    <xf numFmtId="0" fontId="4" fillId="2" borderId="0" xfId="0" applyFont="1" applyFill="1" applyBorder="1">
      <alignment vertical="center"/>
    </xf>
    <xf numFmtId="0" fontId="4" fillId="2" borderId="8" xfId="0" applyFont="1" applyFill="1" applyBorder="1">
      <alignment vertical="center"/>
    </xf>
    <xf numFmtId="0" fontId="4" fillId="2" borderId="8" xfId="0" applyFont="1" applyFill="1" applyBorder="1" applyAlignment="1">
      <alignment horizontal="right" vertical="center"/>
    </xf>
    <xf numFmtId="0" fontId="6" fillId="2" borderId="9" xfId="0" applyFont="1" applyFill="1" applyBorder="1" applyAlignment="1">
      <alignment horizontal="justify" vertical="center" wrapText="1"/>
    </xf>
    <xf numFmtId="0" fontId="6" fillId="2" borderId="10" xfId="0" applyFont="1" applyFill="1" applyBorder="1" applyAlignment="1">
      <alignment horizontal="justify" vertical="center" wrapText="1"/>
    </xf>
    <xf numFmtId="0" fontId="6" fillId="2" borderId="6" xfId="0" applyFont="1" applyFill="1" applyBorder="1" applyAlignment="1">
      <alignment horizontal="left" vertical="center" wrapText="1"/>
    </xf>
    <xf numFmtId="0" fontId="6" fillId="2" borderId="6" xfId="0" applyFont="1" applyFill="1" applyBorder="1" applyAlignment="1">
      <alignment horizontal="justify" vertical="top" wrapText="1"/>
    </xf>
    <xf numFmtId="0" fontId="6" fillId="2" borderId="6" xfId="0" applyFont="1" applyFill="1" applyBorder="1" applyAlignment="1">
      <alignment vertical="top" wrapText="1"/>
    </xf>
    <xf numFmtId="0" fontId="6" fillId="2" borderId="11" xfId="0" applyFont="1" applyFill="1" applyBorder="1" applyAlignment="1">
      <alignment horizontal="justify" vertical="center" wrapText="1"/>
    </xf>
    <xf numFmtId="0" fontId="6" fillId="2" borderId="6" xfId="0" applyFont="1" applyFill="1" applyBorder="1">
      <alignment vertical="center"/>
    </xf>
    <xf numFmtId="0" fontId="6" fillId="2" borderId="7" xfId="0" applyFont="1" applyFill="1" applyBorder="1">
      <alignment vertical="center"/>
    </xf>
    <xf numFmtId="0" fontId="0" fillId="2" borderId="0" xfId="0" applyFill="1">
      <alignment vertical="center"/>
    </xf>
    <xf numFmtId="176" fontId="5" fillId="2" borderId="12" xfId="0" applyNumberFormat="1" applyFont="1" applyFill="1" applyBorder="1" applyAlignment="1">
      <alignment horizontal="right" vertical="center"/>
    </xf>
    <xf numFmtId="0" fontId="0" fillId="2" borderId="13" xfId="0" applyFill="1" applyBorder="1">
      <alignment vertical="center"/>
    </xf>
    <xf numFmtId="0" fontId="4" fillId="2" borderId="13" xfId="0" applyFont="1" applyFill="1" applyBorder="1" applyAlignment="1">
      <alignment vertical="center"/>
    </xf>
    <xf numFmtId="0" fontId="4" fillId="2" borderId="5" xfId="0" applyFont="1" applyFill="1" applyBorder="1" applyAlignment="1">
      <alignment vertical="center"/>
    </xf>
    <xf numFmtId="0" fontId="3" fillId="2" borderId="1" xfId="0" applyFont="1" applyFill="1" applyBorder="1" applyAlignment="1">
      <alignment horizontal="center" vertical="center" wrapText="1"/>
    </xf>
    <xf numFmtId="0" fontId="4" fillId="2" borderId="1" xfId="0" applyFont="1" applyFill="1" applyBorder="1" applyAlignment="1">
      <alignment vertical="center"/>
    </xf>
    <xf numFmtId="0" fontId="5" fillId="2" borderId="14" xfId="0" applyFont="1" applyFill="1" applyBorder="1" applyAlignment="1">
      <alignment horizontal="justify" vertical="center" wrapText="1"/>
    </xf>
    <xf numFmtId="0" fontId="6" fillId="2" borderId="15" xfId="0" applyFont="1" applyFill="1" applyBorder="1" applyAlignment="1">
      <alignment horizontal="justify" vertical="center" wrapText="1"/>
    </xf>
    <xf numFmtId="0" fontId="6" fillId="2" borderId="16" xfId="0" applyFont="1" applyFill="1" applyBorder="1" applyAlignment="1">
      <alignment horizontal="justify" vertical="center" wrapText="1"/>
    </xf>
    <xf numFmtId="0" fontId="6" fillId="2" borderId="15" xfId="0" applyFont="1" applyFill="1" applyBorder="1">
      <alignment vertical="center"/>
    </xf>
    <xf numFmtId="176" fontId="6" fillId="2" borderId="0" xfId="0" applyNumberFormat="1" applyFont="1" applyFill="1" applyBorder="1" applyAlignment="1">
      <alignment horizontal="right" vertical="center"/>
    </xf>
    <xf numFmtId="0" fontId="4" fillId="2" borderId="17" xfId="0" applyFont="1" applyFill="1" applyBorder="1" applyAlignment="1">
      <alignment vertical="center"/>
    </xf>
    <xf numFmtId="0" fontId="6" fillId="2" borderId="7" xfId="0" applyFont="1" applyFill="1" applyBorder="1" applyAlignment="1">
      <alignment vertical="top" wrapText="1"/>
    </xf>
    <xf numFmtId="0" fontId="4" fillId="2" borderId="1"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9" xfId="0" applyFont="1" applyFill="1" applyBorder="1" applyAlignment="1">
      <alignment horizontal="justify" vertical="center" wrapText="1"/>
    </xf>
    <xf numFmtId="0" fontId="3" fillId="2" borderId="20" xfId="0" applyFont="1" applyFill="1" applyBorder="1" applyAlignment="1">
      <alignment horizontal="justify" vertical="center" wrapText="1"/>
    </xf>
    <xf numFmtId="5" fontId="3" fillId="2" borderId="14" xfId="0" applyNumberFormat="1" applyFont="1" applyFill="1" applyBorder="1" applyAlignment="1">
      <alignment horizontal="justify" vertical="top" wrapText="1"/>
    </xf>
    <xf numFmtId="0" fontId="6" fillId="2" borderId="21" xfId="0" applyFont="1" applyFill="1" applyBorder="1" applyAlignment="1">
      <alignment vertical="center" wrapText="1"/>
    </xf>
    <xf numFmtId="38" fontId="4" fillId="2" borderId="22" xfId="1" applyNumberFormat="1" applyFont="1" applyFill="1" applyBorder="1">
      <alignment vertical="center"/>
    </xf>
    <xf numFmtId="0" fontId="3" fillId="2" borderId="23" xfId="0" applyFont="1" applyFill="1" applyBorder="1" applyAlignment="1">
      <alignment horizontal="center" vertical="center"/>
    </xf>
    <xf numFmtId="176" fontId="6" fillId="2" borderId="1" xfId="0" applyNumberFormat="1" applyFont="1" applyFill="1" applyBorder="1" applyAlignment="1">
      <alignment horizontal="right" vertical="center"/>
    </xf>
    <xf numFmtId="0" fontId="3" fillId="2" borderId="24" xfId="0" applyFont="1" applyFill="1" applyBorder="1" applyAlignment="1">
      <alignment horizontal="center" vertical="center"/>
    </xf>
    <xf numFmtId="0" fontId="3" fillId="2" borderId="25" xfId="0" applyFont="1" applyFill="1" applyBorder="1" applyAlignment="1">
      <alignment horizontal="right" vertical="center" wrapText="1"/>
    </xf>
    <xf numFmtId="176" fontId="7" fillId="2" borderId="26" xfId="0" applyNumberFormat="1" applyFont="1" applyFill="1" applyBorder="1" applyAlignment="1">
      <alignment horizontal="right" vertical="center"/>
    </xf>
    <xf numFmtId="176" fontId="5" fillId="2" borderId="27" xfId="0" applyNumberFormat="1" applyFont="1" applyFill="1" applyBorder="1" applyAlignment="1">
      <alignment horizontal="right" vertical="center"/>
    </xf>
    <xf numFmtId="0" fontId="4" fillId="2" borderId="28" xfId="0" applyFont="1" applyFill="1" applyBorder="1" applyAlignment="1">
      <alignment vertical="center"/>
    </xf>
    <xf numFmtId="0" fontId="4" fillId="2" borderId="29" xfId="0" applyFont="1" applyFill="1" applyBorder="1" applyAlignment="1">
      <alignment vertical="center"/>
    </xf>
    <xf numFmtId="0" fontId="4" fillId="2" borderId="30" xfId="0" applyFont="1" applyFill="1" applyBorder="1">
      <alignment vertical="center"/>
    </xf>
    <xf numFmtId="0" fontId="4" fillId="2" borderId="0" xfId="0" applyFont="1" applyFill="1" applyBorder="1" applyAlignment="1">
      <alignment vertical="center" wrapText="1"/>
    </xf>
    <xf numFmtId="0" fontId="3" fillId="2" borderId="31" xfId="0" applyFont="1" applyFill="1" applyBorder="1" applyAlignment="1">
      <alignment horizontal="center" vertical="center"/>
    </xf>
    <xf numFmtId="0" fontId="4" fillId="2" borderId="13" xfId="0" applyFont="1" applyFill="1" applyBorder="1">
      <alignment vertical="center"/>
    </xf>
    <xf numFmtId="0" fontId="4" fillId="2" borderId="32" xfId="0" applyFont="1" applyFill="1" applyBorder="1" applyAlignment="1">
      <alignment vertical="center"/>
    </xf>
    <xf numFmtId="0" fontId="3" fillId="2" borderId="1" xfId="0" applyFont="1" applyFill="1" applyBorder="1" applyAlignment="1">
      <alignment horizontal="justify" vertical="center" wrapText="1"/>
    </xf>
    <xf numFmtId="0" fontId="6" fillId="2" borderId="33" xfId="0" applyFont="1" applyFill="1" applyBorder="1" applyAlignment="1">
      <alignment vertical="center" wrapText="1"/>
    </xf>
    <xf numFmtId="0" fontId="4" fillId="2" borderId="5" xfId="0" applyFont="1" applyFill="1" applyBorder="1">
      <alignment vertical="center"/>
    </xf>
    <xf numFmtId="176" fontId="7" fillId="2" borderId="34" xfId="0" applyNumberFormat="1" applyFont="1" applyFill="1" applyBorder="1" applyAlignment="1">
      <alignment horizontal="left" vertical="center" shrinkToFit="1"/>
    </xf>
    <xf numFmtId="176" fontId="7" fillId="2" borderId="35" xfId="0" applyNumberFormat="1" applyFont="1" applyFill="1" applyBorder="1" applyAlignment="1">
      <alignment horizontal="left" vertical="center" shrinkToFit="1"/>
    </xf>
    <xf numFmtId="176" fontId="7" fillId="2" borderId="36" xfId="0" applyNumberFormat="1" applyFont="1" applyFill="1" applyBorder="1" applyAlignment="1">
      <alignment horizontal="left" vertical="center" shrinkToFit="1"/>
    </xf>
    <xf numFmtId="176" fontId="7" fillId="2" borderId="37" xfId="0" applyNumberFormat="1" applyFont="1" applyFill="1" applyBorder="1" applyAlignment="1">
      <alignment horizontal="left" vertical="center" shrinkToFit="1"/>
    </xf>
    <xf numFmtId="176" fontId="7" fillId="2" borderId="18" xfId="0" applyNumberFormat="1" applyFont="1" applyFill="1" applyBorder="1" applyAlignment="1">
      <alignment horizontal="left" vertical="center" shrinkToFit="1"/>
    </xf>
    <xf numFmtId="176" fontId="7" fillId="2" borderId="38" xfId="0" applyNumberFormat="1" applyFont="1" applyFill="1" applyBorder="1" applyAlignment="1">
      <alignment horizontal="left" vertical="center" shrinkToFit="1"/>
    </xf>
    <xf numFmtId="0" fontId="4" fillId="2" borderId="0" xfId="0" applyFont="1" applyFill="1" applyAlignment="1">
      <alignment vertical="center" shrinkToFit="1"/>
    </xf>
    <xf numFmtId="0" fontId="3" fillId="2" borderId="8" xfId="0" applyFont="1" applyFill="1" applyBorder="1" applyAlignment="1">
      <alignment horizontal="center" vertical="center" wrapText="1"/>
    </xf>
    <xf numFmtId="176" fontId="3" fillId="2" borderId="8" xfId="0" applyNumberFormat="1" applyFont="1" applyFill="1" applyBorder="1" applyAlignment="1">
      <alignment horizontal="center" vertical="center" wrapText="1"/>
    </xf>
    <xf numFmtId="177" fontId="6" fillId="2" borderId="39" xfId="0" applyNumberFormat="1" applyFont="1" applyFill="1" applyBorder="1" applyAlignment="1">
      <alignment vertical="center" wrapText="1"/>
    </xf>
    <xf numFmtId="0" fontId="3" fillId="2" borderId="40" xfId="0" applyFont="1" applyFill="1" applyBorder="1" applyAlignment="1">
      <alignment horizontal="center" vertical="center"/>
    </xf>
    <xf numFmtId="177" fontId="6" fillId="2" borderId="33" xfId="0" applyNumberFormat="1" applyFont="1" applyFill="1" applyBorder="1" applyAlignment="1">
      <alignment vertical="center" wrapText="1"/>
    </xf>
    <xf numFmtId="0" fontId="3" fillId="2" borderId="15" xfId="0" applyFont="1" applyFill="1" applyBorder="1" applyAlignment="1">
      <alignment horizontal="center" vertical="center"/>
    </xf>
    <xf numFmtId="177" fontId="6" fillId="2" borderId="41" xfId="0" applyNumberFormat="1" applyFont="1" applyFill="1" applyBorder="1" applyAlignment="1">
      <alignment vertical="center" wrapText="1"/>
    </xf>
    <xf numFmtId="0" fontId="4" fillId="2" borderId="41" xfId="0" applyFont="1" applyFill="1" applyBorder="1">
      <alignment vertical="center"/>
    </xf>
    <xf numFmtId="0" fontId="4" fillId="2" borderId="15" xfId="0" applyFont="1" applyFill="1" applyBorder="1">
      <alignment vertical="center"/>
    </xf>
    <xf numFmtId="38" fontId="13" fillId="2" borderId="41" xfId="1" applyFont="1" applyFill="1" applyBorder="1">
      <alignment vertical="center"/>
    </xf>
    <xf numFmtId="0" fontId="3" fillId="2" borderId="42" xfId="0" applyFont="1" applyFill="1" applyBorder="1" applyAlignment="1">
      <alignment horizontal="center" vertical="center"/>
    </xf>
    <xf numFmtId="177" fontId="14" fillId="2" borderId="33" xfId="0" applyNumberFormat="1" applyFont="1" applyFill="1" applyBorder="1" applyAlignment="1">
      <alignment vertical="center" wrapText="1"/>
    </xf>
    <xf numFmtId="177" fontId="14" fillId="2" borderId="41" xfId="0" applyNumberFormat="1" applyFont="1" applyFill="1" applyBorder="1" applyAlignment="1">
      <alignment vertical="center" wrapText="1"/>
    </xf>
    <xf numFmtId="0" fontId="6" fillId="2" borderId="15" xfId="0" applyFont="1" applyFill="1" applyBorder="1" applyAlignment="1">
      <alignment vertical="center" shrinkToFit="1"/>
    </xf>
    <xf numFmtId="0" fontId="6" fillId="2" borderId="10" xfId="0" applyFont="1" applyFill="1" applyBorder="1" applyAlignment="1">
      <alignment vertical="center"/>
    </xf>
    <xf numFmtId="0" fontId="6" fillId="2" borderId="11" xfId="0" applyFont="1" applyFill="1" applyBorder="1" applyAlignment="1">
      <alignment vertical="center"/>
    </xf>
    <xf numFmtId="0" fontId="6" fillId="2" borderId="6" xfId="0" applyFont="1" applyFill="1" applyBorder="1" applyAlignment="1">
      <alignment vertical="center" shrinkToFit="1"/>
    </xf>
    <xf numFmtId="0" fontId="6" fillId="2" borderId="7" xfId="0" applyFont="1" applyFill="1" applyBorder="1" applyAlignment="1">
      <alignment vertical="center" shrinkToFit="1"/>
    </xf>
    <xf numFmtId="0" fontId="6" fillId="2" borderId="6" xfId="0" applyFont="1" applyFill="1" applyBorder="1" applyAlignment="1">
      <alignment vertical="center"/>
    </xf>
    <xf numFmtId="0" fontId="4" fillId="2" borderId="0" xfId="0" applyFont="1" applyFill="1" applyAlignment="1">
      <alignment horizontal="center" vertical="center" wrapText="1"/>
    </xf>
    <xf numFmtId="0" fontId="3" fillId="2" borderId="43" xfId="0" applyFont="1" applyFill="1" applyBorder="1" applyAlignment="1">
      <alignment horizontal="center" vertical="center" wrapText="1"/>
    </xf>
    <xf numFmtId="0" fontId="3" fillId="2" borderId="44" xfId="0" applyFont="1" applyFill="1" applyBorder="1" applyAlignment="1">
      <alignment horizontal="center" vertical="center" wrapText="1"/>
    </xf>
    <xf numFmtId="0" fontId="4" fillId="2" borderId="15" xfId="0" applyFont="1" applyFill="1" applyBorder="1" applyAlignment="1">
      <alignment horizontal="left" vertical="center"/>
    </xf>
    <xf numFmtId="0" fontId="4" fillId="2" borderId="31" xfId="0" applyFont="1" applyFill="1" applyBorder="1" applyAlignment="1">
      <alignment horizontal="left" vertical="center"/>
    </xf>
    <xf numFmtId="0" fontId="4" fillId="2" borderId="41" xfId="0" applyFont="1" applyFill="1" applyBorder="1" applyAlignment="1">
      <alignment horizontal="left" vertical="center"/>
    </xf>
    <xf numFmtId="0" fontId="3" fillId="2" borderId="45" xfId="0" applyFont="1" applyFill="1" applyBorder="1" applyAlignment="1">
      <alignment horizontal="right" vertical="center" wrapText="1"/>
    </xf>
    <xf numFmtId="0" fontId="3" fillId="2" borderId="0" xfId="0" applyFont="1" applyFill="1" applyBorder="1" applyAlignment="1">
      <alignment horizontal="right" vertical="center" wrapText="1"/>
    </xf>
    <xf numFmtId="0" fontId="3" fillId="2" borderId="0" xfId="0" applyFont="1" applyFill="1" applyBorder="1" applyAlignment="1">
      <alignment horizontal="left" vertical="center" wrapText="1"/>
    </xf>
    <xf numFmtId="0" fontId="3" fillId="2" borderId="15" xfId="0" applyFont="1" applyFill="1" applyBorder="1" applyAlignment="1">
      <alignment horizontal="left" vertical="top" wrapText="1"/>
    </xf>
    <xf numFmtId="0" fontId="3" fillId="2" borderId="31" xfId="0" applyFont="1" applyFill="1" applyBorder="1" applyAlignment="1">
      <alignment horizontal="left" vertical="top" wrapText="1"/>
    </xf>
    <xf numFmtId="0" fontId="3" fillId="2" borderId="41" xfId="0" applyFont="1" applyFill="1" applyBorder="1" applyAlignment="1">
      <alignment horizontal="left" vertical="top" wrapText="1"/>
    </xf>
    <xf numFmtId="0" fontId="6" fillId="2" borderId="15" xfId="0" applyFont="1" applyFill="1" applyBorder="1" applyAlignment="1">
      <alignment horizontal="left" vertical="top" wrapText="1"/>
    </xf>
    <xf numFmtId="0" fontId="6" fillId="2" borderId="31" xfId="0" applyFont="1" applyFill="1" applyBorder="1" applyAlignment="1">
      <alignment horizontal="left" vertical="top" wrapText="1"/>
    </xf>
    <xf numFmtId="0" fontId="6" fillId="2" borderId="41" xfId="0" applyFont="1" applyFill="1" applyBorder="1" applyAlignment="1">
      <alignment horizontal="left" vertical="top" wrapText="1"/>
    </xf>
    <xf numFmtId="0" fontId="6" fillId="2" borderId="46" xfId="0" applyFont="1" applyFill="1" applyBorder="1" applyAlignment="1">
      <alignment horizontal="justify" vertical="center" shrinkToFit="1"/>
    </xf>
    <xf numFmtId="0" fontId="6" fillId="2" borderId="28" xfId="0" applyFont="1" applyFill="1" applyBorder="1" applyAlignment="1">
      <alignment horizontal="justify" vertical="center" shrinkToFit="1"/>
    </xf>
    <xf numFmtId="0" fontId="6" fillId="2" borderId="29" xfId="0" applyFont="1" applyFill="1" applyBorder="1" applyAlignment="1">
      <alignment vertical="center" shrinkToFit="1"/>
    </xf>
    <xf numFmtId="0" fontId="4" fillId="2" borderId="47" xfId="0" applyFont="1" applyFill="1" applyBorder="1" applyAlignment="1">
      <alignment horizontal="center" vertical="center"/>
    </xf>
    <xf numFmtId="0" fontId="4" fillId="2" borderId="30" xfId="0" applyFont="1" applyFill="1" applyBorder="1" applyAlignment="1">
      <alignment horizontal="center" vertical="center"/>
    </xf>
    <xf numFmtId="0" fontId="6" fillId="2" borderId="11" xfId="0" applyFont="1" applyFill="1" applyBorder="1" applyAlignment="1">
      <alignment horizontal="left" vertical="center" wrapText="1"/>
    </xf>
    <xf numFmtId="0" fontId="6" fillId="2" borderId="6" xfId="0" applyFont="1" applyFill="1" applyBorder="1" applyAlignment="1">
      <alignment horizontal="left" vertical="center" wrapText="1"/>
    </xf>
    <xf numFmtId="0" fontId="3" fillId="2" borderId="4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6"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35" xfId="0" applyFont="1" applyFill="1" applyBorder="1" applyAlignment="1">
      <alignment horizontal="center" vertical="center" wrapText="1"/>
    </xf>
    <xf numFmtId="0" fontId="12" fillId="2" borderId="15" xfId="0" applyFont="1" applyFill="1" applyBorder="1" applyAlignment="1">
      <alignment horizontal="center" vertical="center" shrinkToFit="1"/>
    </xf>
    <xf numFmtId="0" fontId="12" fillId="2" borderId="31" xfId="0" applyFont="1" applyFill="1" applyBorder="1" applyAlignment="1">
      <alignment horizontal="center" vertical="center" shrinkToFit="1"/>
    </xf>
    <xf numFmtId="0" fontId="12" fillId="2" borderId="41" xfId="0" applyFont="1" applyFill="1" applyBorder="1" applyAlignment="1">
      <alignment horizontal="center" vertical="center" shrinkToFit="1"/>
    </xf>
    <xf numFmtId="0" fontId="12" fillId="2" borderId="0" xfId="0" applyFont="1" applyFill="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4" fillId="2" borderId="0" xfId="0" applyFont="1" applyFill="1" applyAlignment="1">
      <alignment horizontal="center" vertical="center"/>
    </xf>
    <xf numFmtId="0" fontId="6" fillId="2" borderId="15" xfId="0" applyFont="1" applyFill="1" applyBorder="1" applyAlignment="1">
      <alignment horizontal="left" vertical="center" wrapText="1"/>
    </xf>
    <xf numFmtId="0" fontId="6" fillId="2" borderId="31" xfId="0" applyFont="1" applyFill="1" applyBorder="1" applyAlignment="1">
      <alignment horizontal="left" vertical="center" wrapText="1"/>
    </xf>
    <xf numFmtId="0" fontId="6" fillId="2" borderId="41" xfId="0" applyFont="1" applyFill="1" applyBorder="1" applyAlignment="1">
      <alignment horizontal="left" vertical="center" wrapText="1"/>
    </xf>
    <xf numFmtId="0" fontId="6" fillId="2" borderId="15" xfId="0" applyFont="1" applyFill="1" applyBorder="1" applyAlignment="1">
      <alignment horizontal="justify" vertical="center" shrinkToFit="1"/>
    </xf>
    <xf numFmtId="0" fontId="6" fillId="2" borderId="31" xfId="0" applyFont="1" applyFill="1" applyBorder="1" applyAlignment="1">
      <alignment horizontal="justify" vertical="center" shrinkToFit="1"/>
    </xf>
    <xf numFmtId="0" fontId="6" fillId="2" borderId="41" xfId="0" applyFont="1" applyFill="1" applyBorder="1" applyAlignment="1">
      <alignment vertical="center" shrinkToFit="1"/>
    </xf>
    <xf numFmtId="0" fontId="3" fillId="2" borderId="40"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3" fillId="2" borderId="15" xfId="0" applyFont="1" applyFill="1" applyBorder="1" applyAlignment="1">
      <alignment horizontal="center" vertical="center"/>
    </xf>
    <xf numFmtId="0" fontId="13" fillId="2" borderId="31" xfId="0" applyFont="1" applyFill="1" applyBorder="1" applyAlignment="1">
      <alignment horizontal="center" vertical="center"/>
    </xf>
    <xf numFmtId="0" fontId="3" fillId="2" borderId="50" xfId="0" applyFont="1" applyFill="1" applyBorder="1" applyAlignment="1">
      <alignment horizontal="center" vertical="center" wrapText="1"/>
    </xf>
    <xf numFmtId="0" fontId="4" fillId="2" borderId="14" xfId="0" applyFont="1" applyFill="1" applyBorder="1" applyAlignment="1">
      <alignment vertical="center" wrapText="1"/>
    </xf>
    <xf numFmtId="0" fontId="4" fillId="2" borderId="51" xfId="0" applyFont="1" applyFill="1" applyBorder="1" applyAlignment="1">
      <alignment vertical="center" wrapText="1"/>
    </xf>
    <xf numFmtId="0" fontId="12" fillId="2" borderId="15" xfId="0" applyFont="1" applyFill="1" applyBorder="1" applyAlignment="1">
      <alignment horizontal="center" vertical="center" wrapText="1" shrinkToFit="1"/>
    </xf>
    <xf numFmtId="0" fontId="12" fillId="2" borderId="31" xfId="0" applyFont="1" applyFill="1" applyBorder="1" applyAlignment="1">
      <alignment horizontal="center" vertical="center" wrapText="1" shrinkToFit="1"/>
    </xf>
    <xf numFmtId="0" fontId="12" fillId="2" borderId="41" xfId="0" applyFont="1" applyFill="1" applyBorder="1" applyAlignment="1">
      <alignment horizontal="center" vertical="center" wrapText="1" shrinkToFit="1"/>
    </xf>
    <xf numFmtId="0" fontId="4" fillId="2" borderId="10" xfId="0" applyFont="1" applyFill="1" applyBorder="1" applyAlignment="1">
      <alignment vertical="center"/>
    </xf>
    <xf numFmtId="0" fontId="4" fillId="2" borderId="46" xfId="0" applyFont="1" applyFill="1" applyBorder="1" applyAlignment="1">
      <alignment vertical="center"/>
    </xf>
    <xf numFmtId="0" fontId="4" fillId="2" borderId="28" xfId="0" applyFont="1" applyFill="1" applyBorder="1" applyAlignment="1">
      <alignment vertical="center"/>
    </xf>
    <xf numFmtId="0" fontId="4" fillId="2" borderId="29" xfId="0" applyFont="1" applyFill="1" applyBorder="1" applyAlignment="1">
      <alignment vertical="center"/>
    </xf>
    <xf numFmtId="0" fontId="4" fillId="2" borderId="13" xfId="0" applyFont="1" applyFill="1" applyBorder="1" applyAlignment="1">
      <alignment vertical="center"/>
    </xf>
    <xf numFmtId="0" fontId="4" fillId="2" borderId="0" xfId="0" applyFont="1" applyFill="1" applyBorder="1" applyAlignment="1">
      <alignment vertical="center"/>
    </xf>
    <xf numFmtId="0" fontId="4" fillId="2" borderId="5" xfId="0" applyFont="1" applyFill="1" applyBorder="1" applyAlignment="1">
      <alignment vertical="center"/>
    </xf>
    <xf numFmtId="0" fontId="4" fillId="2" borderId="40" xfId="0" applyFont="1" applyFill="1" applyBorder="1" applyAlignment="1">
      <alignment vertical="center"/>
    </xf>
    <xf numFmtId="0" fontId="4" fillId="2" borderId="1" xfId="0" applyFont="1" applyFill="1" applyBorder="1" applyAlignment="1">
      <alignment vertical="center"/>
    </xf>
    <xf numFmtId="0" fontId="4" fillId="2" borderId="33" xfId="0" applyFont="1" applyFill="1" applyBorder="1" applyAlignment="1">
      <alignment vertical="center"/>
    </xf>
    <xf numFmtId="0" fontId="4" fillId="2" borderId="15" xfId="0" applyFont="1" applyFill="1" applyBorder="1" applyAlignment="1">
      <alignment horizontal="left" vertical="top" wrapText="1"/>
    </xf>
    <xf numFmtId="0" fontId="4" fillId="2" borderId="31" xfId="0" applyFont="1" applyFill="1" applyBorder="1" applyAlignment="1">
      <alignment horizontal="left" vertical="top" wrapText="1"/>
    </xf>
    <xf numFmtId="0" fontId="4" fillId="2" borderId="41" xfId="0" applyFont="1" applyFill="1" applyBorder="1" applyAlignment="1">
      <alignment horizontal="left" vertical="top" wrapText="1"/>
    </xf>
    <xf numFmtId="0" fontId="3" fillId="2" borderId="46" xfId="0" applyFont="1" applyFill="1" applyBorder="1" applyAlignment="1">
      <alignment horizontal="left" vertical="top" wrapText="1"/>
    </xf>
    <xf numFmtId="0" fontId="3" fillId="2" borderId="28" xfId="0" applyFont="1" applyFill="1" applyBorder="1" applyAlignment="1">
      <alignment horizontal="left" vertical="top" wrapText="1"/>
    </xf>
    <xf numFmtId="0" fontId="3" fillId="2" borderId="29" xfId="0" applyFont="1" applyFill="1" applyBorder="1" applyAlignment="1">
      <alignment horizontal="left" vertical="top" wrapText="1"/>
    </xf>
    <xf numFmtId="0" fontId="0" fillId="0" borderId="31" xfId="0" applyBorder="1" applyAlignment="1">
      <alignment horizontal="left" vertical="top" wrapText="1"/>
    </xf>
    <xf numFmtId="0" fontId="0" fillId="0" borderId="41" xfId="0" applyBorder="1" applyAlignment="1">
      <alignment horizontal="left" vertical="top" wrapText="1"/>
    </xf>
    <xf numFmtId="0" fontId="4" fillId="2" borderId="15"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41" xfId="0" applyFont="1" applyFill="1" applyBorder="1" applyAlignment="1">
      <alignment horizontal="left" vertical="center" wrapText="1"/>
    </xf>
    <xf numFmtId="0" fontId="4" fillId="2" borderId="15" xfId="0" applyFont="1" applyFill="1" applyBorder="1" applyAlignment="1">
      <alignment vertical="center"/>
    </xf>
    <xf numFmtId="0" fontId="4" fillId="2" borderId="31" xfId="0" applyFont="1" applyFill="1" applyBorder="1" applyAlignment="1">
      <alignment vertical="center"/>
    </xf>
    <xf numFmtId="0" fontId="4" fillId="2" borderId="41" xfId="0" applyFont="1" applyFill="1" applyBorder="1" applyAlignment="1">
      <alignment vertical="center"/>
    </xf>
    <xf numFmtId="0" fontId="4" fillId="2" borderId="13" xfId="0" applyFont="1" applyFill="1" applyBorder="1" applyAlignment="1">
      <alignment horizontal="center" vertical="center"/>
    </xf>
    <xf numFmtId="0" fontId="4"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tabSelected="1" view="pageBreakPreview" zoomScaleNormal="100" zoomScaleSheetLayoutView="100" workbookViewId="0">
      <selection activeCell="B39" sqref="B39:M39"/>
    </sheetView>
  </sheetViews>
  <sheetFormatPr defaultRowHeight="13.5"/>
  <cols>
    <col min="1" max="1" width="21.375" style="1" customWidth="1"/>
    <col min="2" max="2" width="19" style="1" bestFit="1" customWidth="1"/>
    <col min="3" max="3" width="5.125" style="1" customWidth="1"/>
    <col min="4" max="4" width="3.125" style="1" customWidth="1"/>
    <col min="5" max="5" width="4.625" style="1" customWidth="1"/>
    <col min="6" max="6" width="6.75" style="1" customWidth="1"/>
    <col min="7" max="7" width="4.625" style="1" customWidth="1"/>
    <col min="8" max="8" width="6.75" style="1" customWidth="1"/>
    <col min="9" max="9" width="4.625" style="1" customWidth="1"/>
    <col min="10" max="10" width="6.75" style="1" customWidth="1"/>
    <col min="11" max="11" width="4.625" style="1" customWidth="1"/>
    <col min="12" max="12" width="6.75" style="1" customWidth="1"/>
    <col min="13" max="13" width="9" style="1"/>
    <col min="14" max="14" width="3.375" style="1" customWidth="1"/>
    <col min="15" max="16384" width="9" style="1"/>
  </cols>
  <sheetData>
    <row r="1" spans="1:15" ht="13.5" customHeight="1">
      <c r="A1" s="1" t="s">
        <v>19</v>
      </c>
      <c r="N1" s="99" t="s">
        <v>62</v>
      </c>
      <c r="O1" s="99"/>
    </row>
    <row r="2" spans="1:15">
      <c r="H2" s="1" t="s">
        <v>128</v>
      </c>
      <c r="N2" s="99"/>
      <c r="O2" s="99"/>
    </row>
    <row r="3" spans="1:15" ht="17.25" customHeight="1">
      <c r="N3" s="99"/>
      <c r="O3" s="99"/>
    </row>
    <row r="4" spans="1:15" ht="17.25" customHeight="1">
      <c r="N4" s="99"/>
      <c r="O4" s="99"/>
    </row>
    <row r="5" spans="1:15" ht="17.25" customHeight="1">
      <c r="N5" s="99"/>
      <c r="O5" s="99"/>
    </row>
    <row r="6" spans="1:15" ht="22.5" customHeight="1">
      <c r="A6" s="134" t="s">
        <v>20</v>
      </c>
      <c r="B6" s="135"/>
      <c r="C6" s="135"/>
      <c r="D6" s="135"/>
      <c r="E6" s="135"/>
      <c r="F6" s="135"/>
      <c r="G6" s="135"/>
      <c r="H6" s="135"/>
      <c r="I6" s="135"/>
      <c r="J6" s="135"/>
      <c r="K6" s="135"/>
      <c r="L6" s="135"/>
      <c r="M6" s="135"/>
      <c r="N6" s="99"/>
      <c r="O6" s="99"/>
    </row>
    <row r="7" spans="1:15" ht="12" customHeight="1">
      <c r="A7" s="2"/>
      <c r="B7" s="3"/>
      <c r="C7" s="3"/>
      <c r="D7" s="3"/>
      <c r="E7" s="3"/>
      <c r="F7" s="3"/>
      <c r="G7" s="3"/>
      <c r="H7" s="3"/>
      <c r="I7" s="3"/>
      <c r="J7" s="3"/>
      <c r="K7" s="3"/>
      <c r="L7" s="3"/>
      <c r="M7" s="3"/>
      <c r="N7" s="99"/>
      <c r="O7" s="99"/>
    </row>
    <row r="8" spans="1:15" ht="12" customHeight="1">
      <c r="A8" s="2"/>
      <c r="B8" s="3"/>
      <c r="C8" s="3"/>
      <c r="D8" s="3"/>
      <c r="E8" s="3"/>
      <c r="F8" s="3"/>
      <c r="G8" s="3"/>
      <c r="H8" s="3"/>
      <c r="I8" s="3"/>
      <c r="J8" s="3"/>
      <c r="K8" s="3"/>
      <c r="L8" s="3"/>
      <c r="M8" s="3"/>
      <c r="N8" s="99"/>
      <c r="O8" s="99"/>
    </row>
    <row r="9" spans="1:15" ht="12" customHeight="1">
      <c r="N9" s="99"/>
      <c r="O9" s="99"/>
    </row>
    <row r="10" spans="1:15">
      <c r="A10" s="1" t="s">
        <v>21</v>
      </c>
      <c r="N10" s="99"/>
      <c r="O10" s="99"/>
    </row>
    <row r="11" spans="1:15" ht="23.25" customHeight="1">
      <c r="N11" s="99"/>
      <c r="O11" s="99"/>
    </row>
    <row r="12" spans="1:15" ht="17.25" customHeight="1">
      <c r="N12" s="99"/>
      <c r="O12" s="99"/>
    </row>
    <row r="13" spans="1:15" ht="17.25" customHeight="1"/>
    <row r="14" spans="1:15" ht="22.5" customHeight="1">
      <c r="C14" s="1" t="s">
        <v>27</v>
      </c>
    </row>
    <row r="15" spans="1:15" ht="27" customHeight="1">
      <c r="D15" s="25" t="s">
        <v>24</v>
      </c>
      <c r="E15" s="25"/>
      <c r="F15" s="25"/>
      <c r="G15" s="25"/>
      <c r="H15" s="25"/>
      <c r="I15" s="25"/>
      <c r="J15" s="25"/>
      <c r="K15" s="25"/>
      <c r="L15" s="25"/>
      <c r="M15" s="25"/>
    </row>
    <row r="16" spans="1:15" ht="27" customHeight="1">
      <c r="D16" s="26" t="s">
        <v>22</v>
      </c>
      <c r="E16" s="26"/>
      <c r="F16" s="26"/>
      <c r="G16" s="26"/>
      <c r="H16" s="26"/>
      <c r="I16" s="26"/>
      <c r="J16" s="26"/>
      <c r="K16" s="26"/>
      <c r="L16" s="26"/>
      <c r="M16" s="27" t="s">
        <v>26</v>
      </c>
    </row>
    <row r="17" spans="1:13" ht="27" customHeight="1">
      <c r="D17" s="26" t="s">
        <v>25</v>
      </c>
      <c r="E17" s="26"/>
      <c r="F17" s="26"/>
      <c r="G17" s="26"/>
      <c r="H17" s="26"/>
      <c r="I17" s="26"/>
      <c r="J17" s="26"/>
      <c r="K17" s="26"/>
      <c r="L17" s="26"/>
      <c r="M17" s="26"/>
    </row>
    <row r="18" spans="1:13" ht="27" customHeight="1">
      <c r="D18" s="26" t="s">
        <v>23</v>
      </c>
      <c r="E18" s="26"/>
      <c r="F18" s="26"/>
      <c r="G18" s="26"/>
      <c r="H18" s="26"/>
      <c r="I18" s="26"/>
      <c r="J18" s="26"/>
      <c r="K18" s="26"/>
      <c r="L18" s="26"/>
      <c r="M18" s="26"/>
    </row>
    <row r="21" spans="1:13" ht="26.25" customHeight="1">
      <c r="A21" s="20" t="s">
        <v>28</v>
      </c>
    </row>
    <row r="22" spans="1:13" ht="26.25" customHeight="1">
      <c r="A22" s="20" t="s">
        <v>112</v>
      </c>
    </row>
    <row r="23" spans="1:13" ht="26.25" customHeight="1">
      <c r="A23" s="20" t="s">
        <v>111</v>
      </c>
    </row>
    <row r="25" spans="1:13" ht="19.5" customHeight="1">
      <c r="A25" s="136" t="s">
        <v>29</v>
      </c>
      <c r="B25" s="136"/>
      <c r="C25" s="136"/>
      <c r="D25" s="136"/>
      <c r="E25" s="136"/>
      <c r="F25" s="136"/>
      <c r="G25" s="136"/>
      <c r="H25" s="136"/>
      <c r="I25" s="136"/>
      <c r="J25" s="136"/>
      <c r="K25" s="136"/>
      <c r="L25" s="136"/>
      <c r="M25" s="136"/>
    </row>
    <row r="31" spans="1:13" ht="9.75" customHeight="1"/>
    <row r="32" spans="1:13" ht="33" customHeight="1">
      <c r="A32" s="29" t="s">
        <v>51</v>
      </c>
      <c r="B32" s="108"/>
      <c r="C32" s="109"/>
      <c r="D32" s="109"/>
      <c r="E32" s="109"/>
      <c r="F32" s="109"/>
      <c r="G32" s="109"/>
      <c r="H32" s="109"/>
      <c r="I32" s="109"/>
      <c r="J32" s="109"/>
      <c r="K32" s="109"/>
      <c r="L32" s="109"/>
      <c r="M32" s="110"/>
    </row>
    <row r="33" spans="1:14" ht="93" customHeight="1">
      <c r="A33" s="29" t="s">
        <v>0</v>
      </c>
      <c r="B33" s="108"/>
      <c r="C33" s="109"/>
      <c r="D33" s="109"/>
      <c r="E33" s="109"/>
      <c r="F33" s="109"/>
      <c r="G33" s="109"/>
      <c r="H33" s="109"/>
      <c r="I33" s="109"/>
      <c r="J33" s="109"/>
      <c r="K33" s="109"/>
      <c r="L33" s="109"/>
      <c r="M33" s="110"/>
    </row>
    <row r="34" spans="1:14" ht="33" customHeight="1">
      <c r="A34" s="29" t="s">
        <v>1</v>
      </c>
      <c r="B34" s="140" t="s">
        <v>129</v>
      </c>
      <c r="C34" s="141"/>
      <c r="D34" s="141"/>
      <c r="E34" s="141"/>
      <c r="F34" s="141"/>
      <c r="G34" s="141"/>
      <c r="H34" s="141"/>
      <c r="I34" s="141"/>
      <c r="J34" s="141"/>
      <c r="K34" s="141"/>
      <c r="L34" s="141"/>
      <c r="M34" s="142"/>
    </row>
    <row r="35" spans="1:14" ht="33" customHeight="1">
      <c r="A35" s="29" t="s">
        <v>2</v>
      </c>
      <c r="B35" s="108"/>
      <c r="C35" s="109"/>
      <c r="D35" s="109"/>
      <c r="E35" s="109"/>
      <c r="F35" s="109"/>
      <c r="G35" s="109"/>
      <c r="H35" s="109"/>
      <c r="I35" s="109"/>
      <c r="J35" s="109"/>
      <c r="K35" s="109"/>
      <c r="L35" s="109"/>
      <c r="M35" s="110"/>
    </row>
    <row r="36" spans="1:14" ht="105" customHeight="1">
      <c r="A36" s="29" t="s">
        <v>3</v>
      </c>
      <c r="B36" s="108"/>
      <c r="C36" s="109"/>
      <c r="D36" s="109"/>
      <c r="E36" s="109"/>
      <c r="F36" s="109"/>
      <c r="G36" s="109"/>
      <c r="H36" s="109"/>
      <c r="I36" s="109"/>
      <c r="J36" s="109"/>
      <c r="K36" s="109"/>
      <c r="L36" s="109"/>
      <c r="M36" s="110"/>
    </row>
    <row r="37" spans="1:14" ht="30" customHeight="1">
      <c r="A37" s="29" t="s">
        <v>4</v>
      </c>
      <c r="B37" s="137" t="s">
        <v>5</v>
      </c>
      <c r="C37" s="138"/>
      <c r="D37" s="138"/>
      <c r="E37" s="138"/>
      <c r="F37" s="138"/>
      <c r="G37" s="138"/>
      <c r="H37" s="138"/>
      <c r="I37" s="138"/>
      <c r="J37" s="138"/>
      <c r="K37" s="138"/>
      <c r="L37" s="138"/>
      <c r="M37" s="139"/>
    </row>
    <row r="38" spans="1:14" ht="26.25" customHeight="1">
      <c r="A38" s="29" t="s">
        <v>6</v>
      </c>
      <c r="B38" s="111"/>
      <c r="C38" s="112"/>
      <c r="D38" s="112"/>
      <c r="E38" s="112"/>
      <c r="F38" s="112"/>
      <c r="G38" s="112"/>
      <c r="H38" s="112"/>
      <c r="I38" s="112"/>
      <c r="J38" s="112"/>
      <c r="K38" s="112"/>
      <c r="L38" s="112"/>
      <c r="M38" s="113"/>
    </row>
    <row r="39" spans="1:14" ht="25.5" customHeight="1">
      <c r="A39" s="29" t="s">
        <v>7</v>
      </c>
      <c r="B39" s="137" t="s">
        <v>48</v>
      </c>
      <c r="C39" s="138"/>
      <c r="D39" s="138"/>
      <c r="E39" s="138"/>
      <c r="F39" s="138"/>
      <c r="G39" s="138"/>
      <c r="H39" s="138"/>
      <c r="I39" s="138"/>
      <c r="J39" s="138"/>
      <c r="K39" s="138"/>
      <c r="L39" s="138"/>
      <c r="M39" s="139"/>
    </row>
    <row r="40" spans="1:14" ht="33" customHeight="1" thickBot="1">
      <c r="A40" s="29" t="s">
        <v>113</v>
      </c>
      <c r="B40" s="114" t="s">
        <v>129</v>
      </c>
      <c r="C40" s="115"/>
      <c r="D40" s="115"/>
      <c r="E40" s="115"/>
      <c r="F40" s="115"/>
      <c r="G40" s="115"/>
      <c r="H40" s="115"/>
      <c r="I40" s="115"/>
      <c r="J40" s="115"/>
      <c r="K40" s="115"/>
      <c r="L40" s="115"/>
      <c r="M40" s="116"/>
    </row>
    <row r="41" spans="1:14" ht="20.25" customHeight="1" thickBot="1">
      <c r="A41" s="44" t="s">
        <v>110</v>
      </c>
      <c r="B41" s="46" t="s">
        <v>99</v>
      </c>
      <c r="C41" s="117">
        <f>SUM(C45:C51)</f>
        <v>0</v>
      </c>
      <c r="D41" s="118"/>
      <c r="E41" s="65" t="s">
        <v>9</v>
      </c>
      <c r="F41" s="130" t="s">
        <v>60</v>
      </c>
      <c r="G41" s="131"/>
      <c r="H41" s="131"/>
      <c r="I41" s="131"/>
      <c r="J41" s="131"/>
      <c r="K41" s="132"/>
      <c r="L41" s="65" t="s">
        <v>18</v>
      </c>
      <c r="M41" s="56">
        <f>IF(C41&gt;=201,55000,IF(C41&gt;=51,30000,15000))</f>
        <v>15000</v>
      </c>
      <c r="N41" s="133"/>
    </row>
    <row r="42" spans="1:14">
      <c r="A42" s="119" t="s">
        <v>57</v>
      </c>
      <c r="B42" s="45" t="s">
        <v>15</v>
      </c>
      <c r="C42" s="43"/>
      <c r="D42" s="43"/>
      <c r="E42" s="43"/>
      <c r="F42" s="43"/>
      <c r="G42" s="43"/>
      <c r="H42" s="43"/>
      <c r="I42" s="43"/>
      <c r="J42" s="43"/>
      <c r="K42" s="43"/>
      <c r="L42" s="43"/>
      <c r="M42" s="55"/>
      <c r="N42" s="133"/>
    </row>
    <row r="43" spans="1:14" ht="13.5" customHeight="1">
      <c r="A43" s="120"/>
      <c r="B43" s="123" t="s">
        <v>8</v>
      </c>
      <c r="C43" s="124"/>
      <c r="D43" s="125"/>
      <c r="E43" s="127" t="s">
        <v>61</v>
      </c>
      <c r="F43" s="128"/>
      <c r="G43" s="128"/>
      <c r="H43" s="128"/>
      <c r="I43" s="128"/>
      <c r="J43" s="128"/>
      <c r="K43" s="128"/>
      <c r="L43" s="129"/>
      <c r="M43" s="121" t="s">
        <v>12</v>
      </c>
      <c r="N43" s="133"/>
    </row>
    <row r="44" spans="1:14" ht="24" customHeight="1" thickBot="1">
      <c r="A44" s="30"/>
      <c r="B44" s="126"/>
      <c r="C44" s="124"/>
      <c r="D44" s="125"/>
      <c r="E44" s="100" t="s">
        <v>11</v>
      </c>
      <c r="F44" s="101"/>
      <c r="G44" s="100" t="s">
        <v>10</v>
      </c>
      <c r="H44" s="101"/>
      <c r="I44" s="100" t="s">
        <v>55</v>
      </c>
      <c r="J44" s="101"/>
      <c r="K44" s="100" t="s">
        <v>63</v>
      </c>
      <c r="L44" s="101"/>
      <c r="M44" s="122"/>
      <c r="N44" s="133"/>
    </row>
    <row r="45" spans="1:14" ht="24" customHeight="1">
      <c r="A45" s="31"/>
      <c r="B45" s="6" t="s">
        <v>17</v>
      </c>
      <c r="C45" s="81">
        <f>SUM(E45,G45,I45,K45)</f>
        <v>0</v>
      </c>
      <c r="D45" s="80" t="s">
        <v>9</v>
      </c>
      <c r="E45" s="60"/>
      <c r="F45" s="73" t="s">
        <v>76</v>
      </c>
      <c r="G45" s="61"/>
      <c r="H45" s="73" t="s">
        <v>77</v>
      </c>
      <c r="I45" s="61"/>
      <c r="J45" s="73" t="s">
        <v>78</v>
      </c>
      <c r="K45" s="61"/>
      <c r="L45" s="76" t="s">
        <v>79</v>
      </c>
      <c r="M45" s="82">
        <f>E45*220+G45*330+I45*440+K45*550</f>
        <v>0</v>
      </c>
      <c r="N45" s="133"/>
    </row>
    <row r="46" spans="1:14" s="36" customFormat="1" ht="24" customHeight="1">
      <c r="A46" s="38"/>
      <c r="B46" s="6" t="s">
        <v>64</v>
      </c>
      <c r="C46" s="81">
        <f t="shared" ref="C46:C51" si="0">SUM(E46,G46,I46,K46)</f>
        <v>0</v>
      </c>
      <c r="D46" s="80" t="s">
        <v>9</v>
      </c>
      <c r="E46" s="52"/>
      <c r="F46" s="74" t="s">
        <v>79</v>
      </c>
      <c r="G46" s="37"/>
      <c r="H46" s="74" t="s">
        <v>80</v>
      </c>
      <c r="I46" s="37"/>
      <c r="J46" s="74" t="s">
        <v>81</v>
      </c>
      <c r="K46" s="37"/>
      <c r="L46" s="77" t="s">
        <v>102</v>
      </c>
      <c r="M46" s="82">
        <f>E46*550+G46*830+I46*1100+K46*1380</f>
        <v>0</v>
      </c>
      <c r="N46" s="133"/>
    </row>
    <row r="47" spans="1:14" s="36" customFormat="1" ht="24" customHeight="1">
      <c r="A47" s="38"/>
      <c r="B47" s="6" t="s">
        <v>65</v>
      </c>
      <c r="C47" s="81">
        <f t="shared" si="0"/>
        <v>0</v>
      </c>
      <c r="D47" s="80" t="s">
        <v>9</v>
      </c>
      <c r="E47" s="52"/>
      <c r="F47" s="74" t="s">
        <v>100</v>
      </c>
      <c r="G47" s="37"/>
      <c r="H47" s="74" t="s">
        <v>101</v>
      </c>
      <c r="I47" s="37"/>
      <c r="J47" s="74" t="s">
        <v>92</v>
      </c>
      <c r="K47" s="37"/>
      <c r="L47" s="77" t="s">
        <v>103</v>
      </c>
      <c r="M47" s="82">
        <f>E47*660+G47*990+I47*1320+K47*1650</f>
        <v>0</v>
      </c>
      <c r="N47" s="133"/>
    </row>
    <row r="48" spans="1:14" s="36" customFormat="1" ht="24" customHeight="1">
      <c r="A48" s="38"/>
      <c r="B48" s="6" t="s">
        <v>66</v>
      </c>
      <c r="C48" s="81">
        <f t="shared" si="0"/>
        <v>0</v>
      </c>
      <c r="D48" s="80" t="s">
        <v>9</v>
      </c>
      <c r="E48" s="52"/>
      <c r="F48" s="74" t="s">
        <v>82</v>
      </c>
      <c r="G48" s="37"/>
      <c r="H48" s="74" t="s">
        <v>83</v>
      </c>
      <c r="I48" s="37"/>
      <c r="J48" s="74" t="s">
        <v>84</v>
      </c>
      <c r="K48" s="37"/>
      <c r="L48" s="77" t="s">
        <v>104</v>
      </c>
      <c r="M48" s="82">
        <f>E48*770+G48*1160+I48*1540+K48*1930</f>
        <v>0</v>
      </c>
      <c r="N48" s="133"/>
    </row>
    <row r="49" spans="1:14" s="36" customFormat="1" ht="24" customHeight="1">
      <c r="A49" s="38"/>
      <c r="B49" s="6" t="s">
        <v>67</v>
      </c>
      <c r="C49" s="81">
        <f t="shared" si="0"/>
        <v>0</v>
      </c>
      <c r="D49" s="80" t="s">
        <v>9</v>
      </c>
      <c r="E49" s="52"/>
      <c r="F49" s="74" t="s">
        <v>85</v>
      </c>
      <c r="G49" s="37"/>
      <c r="H49" s="74" t="s">
        <v>108</v>
      </c>
      <c r="I49" s="37"/>
      <c r="J49" s="74" t="s">
        <v>109</v>
      </c>
      <c r="K49" s="37"/>
      <c r="L49" s="77" t="s">
        <v>105</v>
      </c>
      <c r="M49" s="82">
        <f>E49*3740+G49*5610+I49*7480+K49*9350</f>
        <v>0</v>
      </c>
      <c r="N49" s="133"/>
    </row>
    <row r="50" spans="1:14" s="36" customFormat="1" ht="24" customHeight="1">
      <c r="A50" s="38"/>
      <c r="B50" s="6" t="s">
        <v>68</v>
      </c>
      <c r="C50" s="81">
        <f t="shared" si="0"/>
        <v>0</v>
      </c>
      <c r="D50" s="80" t="s">
        <v>9</v>
      </c>
      <c r="E50" s="52"/>
      <c r="F50" s="74" t="s">
        <v>87</v>
      </c>
      <c r="G50" s="37"/>
      <c r="H50" s="74" t="s">
        <v>88</v>
      </c>
      <c r="I50" s="37"/>
      <c r="J50" s="74" t="s">
        <v>86</v>
      </c>
      <c r="K50" s="37"/>
      <c r="L50" s="77" t="s">
        <v>106</v>
      </c>
      <c r="M50" s="82">
        <f>E50*3080+G50*4620+I50*6160+K51*7700</f>
        <v>0</v>
      </c>
      <c r="N50" s="133"/>
    </row>
    <row r="51" spans="1:14" ht="20.25" customHeight="1" thickBot="1">
      <c r="A51" s="32"/>
      <c r="B51" s="6" t="s">
        <v>69</v>
      </c>
      <c r="C51" s="81">
        <f t="shared" si="0"/>
        <v>0</v>
      </c>
      <c r="D51" s="80" t="s">
        <v>9</v>
      </c>
      <c r="E51" s="53"/>
      <c r="F51" s="75" t="s">
        <v>89</v>
      </c>
      <c r="G51" s="62"/>
      <c r="H51" s="75" t="s">
        <v>90</v>
      </c>
      <c r="I51" s="62"/>
      <c r="J51" s="75" t="s">
        <v>91</v>
      </c>
      <c r="K51" s="62"/>
      <c r="L51" s="78" t="s">
        <v>107</v>
      </c>
      <c r="M51" s="82">
        <f>E51*2200+G51*3300+I51*4400+K51*5500</f>
        <v>0</v>
      </c>
    </row>
    <row r="52" spans="1:14" ht="20.25" customHeight="1">
      <c r="A52" s="32"/>
      <c r="B52" s="48"/>
      <c r="C52" s="42"/>
      <c r="D52" s="50"/>
      <c r="E52" s="42"/>
      <c r="F52" s="41"/>
      <c r="G52" s="41"/>
      <c r="H52" s="4"/>
      <c r="I52" s="58"/>
      <c r="J52" s="59"/>
      <c r="K52" s="58" t="s">
        <v>58</v>
      </c>
      <c r="L52" s="83" t="s">
        <v>18</v>
      </c>
      <c r="M52" s="84">
        <f>SUM(M45:M51)</f>
        <v>0</v>
      </c>
    </row>
    <row r="53" spans="1:14">
      <c r="A53" s="32"/>
      <c r="B53" s="7"/>
      <c r="C53" s="8"/>
      <c r="D53" s="5"/>
      <c r="E53" s="8"/>
      <c r="F53" s="9"/>
      <c r="G53" s="9"/>
      <c r="I53" s="47"/>
      <c r="J53" s="67"/>
      <c r="K53" s="47" t="s">
        <v>59</v>
      </c>
      <c r="L53" s="85" t="s">
        <v>18</v>
      </c>
      <c r="M53" s="86">
        <f>M52+M41</f>
        <v>15000</v>
      </c>
    </row>
    <row r="54" spans="1:14" ht="27" customHeight="1">
      <c r="A54" s="32"/>
      <c r="B54" s="28" t="s">
        <v>16</v>
      </c>
      <c r="C54" s="10"/>
      <c r="D54" s="11"/>
      <c r="E54" s="10"/>
      <c r="F54" s="10"/>
      <c r="G54" s="10"/>
      <c r="H54" s="10"/>
      <c r="I54" s="10"/>
      <c r="J54" s="54"/>
      <c r="K54" s="10"/>
      <c r="L54" s="54"/>
      <c r="M54" s="55"/>
    </row>
    <row r="55" spans="1:14" ht="25.5" customHeight="1">
      <c r="A55" s="32"/>
      <c r="B55" s="12" t="s">
        <v>70</v>
      </c>
      <c r="C55" s="105"/>
      <c r="D55" s="105"/>
      <c r="E55" s="9" t="s">
        <v>13</v>
      </c>
      <c r="F55" s="13"/>
      <c r="G55" s="107" t="s">
        <v>71</v>
      </c>
      <c r="H55" s="107"/>
      <c r="I55" s="107"/>
      <c r="J55" s="14"/>
      <c r="K55" s="14"/>
      <c r="L55" s="14"/>
      <c r="M55" s="15" t="s">
        <v>13</v>
      </c>
    </row>
    <row r="56" spans="1:14" ht="25.5" customHeight="1">
      <c r="A56" s="32"/>
      <c r="B56" s="12" t="s">
        <v>72</v>
      </c>
      <c r="C56" s="106"/>
      <c r="D56" s="106"/>
      <c r="E56" s="16" t="s">
        <v>14</v>
      </c>
      <c r="F56" s="13"/>
      <c r="G56" s="107" t="s">
        <v>74</v>
      </c>
      <c r="H56" s="107"/>
      <c r="I56" s="107"/>
      <c r="J56" s="14"/>
      <c r="K56" s="14"/>
      <c r="L56" s="14"/>
      <c r="M56" s="15" t="s">
        <v>75</v>
      </c>
    </row>
    <row r="57" spans="1:14" ht="25.5" customHeight="1">
      <c r="A57" s="32"/>
      <c r="B57" s="107" t="s">
        <v>73</v>
      </c>
      <c r="C57" s="107"/>
      <c r="D57" s="107"/>
      <c r="E57" s="9" t="s">
        <v>14</v>
      </c>
      <c r="F57" s="13"/>
      <c r="G57" s="12"/>
      <c r="H57" s="8"/>
      <c r="I57" s="8"/>
      <c r="J57" s="8"/>
      <c r="K57" s="8"/>
      <c r="L57" s="8"/>
      <c r="M57" s="17"/>
    </row>
    <row r="58" spans="1:14" ht="33.75" customHeight="1">
      <c r="A58" s="29" t="s">
        <v>56</v>
      </c>
      <c r="B58" s="102"/>
      <c r="C58" s="103"/>
      <c r="D58" s="103"/>
      <c r="E58" s="103"/>
      <c r="F58" s="103"/>
      <c r="G58" s="103"/>
      <c r="H58" s="103"/>
      <c r="I58" s="103"/>
      <c r="J58" s="103"/>
      <c r="K58" s="103"/>
      <c r="L58" s="103"/>
      <c r="M58" s="104"/>
    </row>
    <row r="59" spans="1:14" ht="17.25" customHeight="1">
      <c r="A59" s="12"/>
      <c r="C59" s="18"/>
      <c r="D59" s="18"/>
      <c r="E59" s="18"/>
      <c r="F59" s="18"/>
      <c r="G59" s="18"/>
      <c r="H59" s="18"/>
      <c r="M59" s="19" t="s">
        <v>19</v>
      </c>
    </row>
    <row r="60" spans="1:14">
      <c r="B60" s="18"/>
    </row>
    <row r="62" spans="1:14">
      <c r="B62" s="25"/>
    </row>
  </sheetData>
  <mergeCells count="29">
    <mergeCell ref="B39:M39"/>
    <mergeCell ref="A25:M25"/>
    <mergeCell ref="B36:M36"/>
    <mergeCell ref="B37:M37"/>
    <mergeCell ref="B32:M32"/>
    <mergeCell ref="B33:M33"/>
    <mergeCell ref="B34:M34"/>
    <mergeCell ref="A42:A43"/>
    <mergeCell ref="M43:M44"/>
    <mergeCell ref="B43:D44"/>
    <mergeCell ref="E44:F44"/>
    <mergeCell ref="K44:L44"/>
    <mergeCell ref="E43:L43"/>
    <mergeCell ref="N1:O12"/>
    <mergeCell ref="G44:H44"/>
    <mergeCell ref="I44:J44"/>
    <mergeCell ref="B58:M58"/>
    <mergeCell ref="C55:D55"/>
    <mergeCell ref="C56:D56"/>
    <mergeCell ref="G55:I55"/>
    <mergeCell ref="G56:I56"/>
    <mergeCell ref="B35:M35"/>
    <mergeCell ref="B38:M38"/>
    <mergeCell ref="B40:M40"/>
    <mergeCell ref="C41:D41"/>
    <mergeCell ref="F41:K41"/>
    <mergeCell ref="B57:D57"/>
    <mergeCell ref="N41:N50"/>
    <mergeCell ref="A6:M6"/>
  </mergeCells>
  <phoneticPr fontId="2"/>
  <pageMargins left="0.9055118110236221" right="0.31496062992125984" top="0.78740157480314965" bottom="0.59055118110236227" header="0.51181102362204722" footer="0.15748031496062992"/>
  <pageSetup paperSize="9" scale="85" orientation="portrait" r:id="rId1"/>
  <headerFooter alignWithMargins="0"/>
  <rowBreaks count="1" manualBreakCount="1">
    <brk id="30"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2"/>
  <sheetViews>
    <sheetView view="pageBreakPreview" topLeftCell="A13" zoomScale="110" zoomScaleNormal="100" zoomScaleSheetLayoutView="110" workbookViewId="0">
      <selection activeCell="B7" sqref="B7"/>
    </sheetView>
  </sheetViews>
  <sheetFormatPr defaultRowHeight="13.5"/>
  <cols>
    <col min="1" max="1" width="20.75" style="1" customWidth="1"/>
    <col min="2" max="2" width="19" style="1" bestFit="1" customWidth="1"/>
    <col min="3" max="3" width="5.125" style="1" customWidth="1"/>
    <col min="4" max="4" width="2.625" style="1" customWidth="1"/>
    <col min="5" max="5" width="4.625" style="1" customWidth="1"/>
    <col min="6" max="6" width="6.75" style="1" customWidth="1"/>
    <col min="7" max="7" width="4.625" style="1" customWidth="1"/>
    <col min="8" max="8" width="6.75" style="1" customWidth="1"/>
    <col min="9" max="9" width="4.625" style="1" customWidth="1"/>
    <col min="10" max="10" width="6.75" style="1" customWidth="1"/>
    <col min="11" max="11" width="4.625" style="1" customWidth="1"/>
    <col min="12" max="12" width="6.75" style="1" customWidth="1"/>
    <col min="13" max="13" width="9" style="1"/>
    <col min="14" max="14" width="3.625" style="1" customWidth="1"/>
    <col min="15" max="16384" width="9" style="1"/>
  </cols>
  <sheetData>
    <row r="2" spans="1:13">
      <c r="A2" s="1" t="s">
        <v>30</v>
      </c>
    </row>
    <row r="3" spans="1:13">
      <c r="H3" s="1" t="s">
        <v>128</v>
      </c>
    </row>
    <row r="4" spans="1:13" ht="21" customHeight="1"/>
    <row r="5" spans="1:13" ht="21" customHeight="1"/>
    <row r="6" spans="1:13" ht="24" customHeight="1">
      <c r="A6" s="134" t="s">
        <v>31</v>
      </c>
      <c r="B6" s="134"/>
      <c r="C6" s="134"/>
      <c r="D6" s="134"/>
      <c r="E6" s="134"/>
      <c r="F6" s="134"/>
      <c r="G6" s="134"/>
      <c r="H6" s="134"/>
      <c r="I6" s="134"/>
      <c r="J6" s="134"/>
      <c r="K6" s="134"/>
      <c r="L6" s="134"/>
      <c r="M6" s="134"/>
    </row>
    <row r="7" spans="1:13" ht="19.5" customHeight="1"/>
    <row r="8" spans="1:13" ht="19.5" customHeight="1"/>
    <row r="9" spans="1:13">
      <c r="A9" s="1" t="s">
        <v>21</v>
      </c>
    </row>
    <row r="10" spans="1:13" ht="15.75" customHeight="1"/>
    <row r="11" spans="1:13" ht="15.75" customHeight="1"/>
    <row r="12" spans="1:13">
      <c r="C12" s="1" t="s">
        <v>27</v>
      </c>
    </row>
    <row r="13" spans="1:13" ht="27.75" customHeight="1">
      <c r="D13" s="25" t="s">
        <v>24</v>
      </c>
      <c r="E13" s="25"/>
      <c r="F13" s="25"/>
      <c r="G13" s="25"/>
      <c r="H13" s="25"/>
      <c r="I13" s="25"/>
      <c r="J13" s="25"/>
      <c r="K13" s="25"/>
      <c r="L13" s="25"/>
      <c r="M13" s="25"/>
    </row>
    <row r="14" spans="1:13" ht="27.75" customHeight="1">
      <c r="D14" s="26" t="s">
        <v>22</v>
      </c>
      <c r="E14" s="26"/>
      <c r="F14" s="26"/>
      <c r="G14" s="26"/>
      <c r="H14" s="26"/>
      <c r="I14" s="26"/>
      <c r="J14" s="26"/>
      <c r="K14" s="26"/>
      <c r="L14" s="26"/>
      <c r="M14" s="27" t="s">
        <v>26</v>
      </c>
    </row>
    <row r="15" spans="1:13" ht="27.75" customHeight="1">
      <c r="D15" s="26" t="s">
        <v>25</v>
      </c>
      <c r="E15" s="26"/>
      <c r="F15" s="26"/>
      <c r="G15" s="26"/>
      <c r="H15" s="26"/>
      <c r="I15" s="26"/>
      <c r="J15" s="26"/>
      <c r="K15" s="26"/>
      <c r="L15" s="26"/>
      <c r="M15" s="26"/>
    </row>
    <row r="16" spans="1:13" ht="27.75" customHeight="1">
      <c r="D16" s="26" t="s">
        <v>23</v>
      </c>
      <c r="E16" s="26"/>
      <c r="F16" s="26"/>
      <c r="G16" s="26"/>
      <c r="H16" s="26"/>
      <c r="I16" s="26"/>
      <c r="J16" s="26"/>
      <c r="K16" s="26"/>
      <c r="L16" s="26"/>
      <c r="M16" s="26"/>
    </row>
    <row r="18" spans="1:14" ht="8.25" customHeight="1"/>
    <row r="19" spans="1:14" ht="19.5" customHeight="1">
      <c r="A19" s="20" t="s">
        <v>32</v>
      </c>
    </row>
    <row r="20" spans="1:14" ht="19.5" customHeight="1">
      <c r="A20" s="20" t="s">
        <v>119</v>
      </c>
    </row>
    <row r="21" spans="1:14" ht="19.5" customHeight="1">
      <c r="A21" s="20"/>
    </row>
    <row r="22" spans="1:14" ht="12" customHeight="1"/>
    <row r="23" spans="1:14" ht="33" customHeight="1">
      <c r="A23" s="44" t="s">
        <v>114</v>
      </c>
      <c r="B23" s="93" t="s">
        <v>115</v>
      </c>
      <c r="C23" s="145">
        <v>0</v>
      </c>
      <c r="D23" s="146"/>
      <c r="E23" s="87" t="s">
        <v>9</v>
      </c>
      <c r="F23" s="150" t="s">
        <v>116</v>
      </c>
      <c r="G23" s="151"/>
      <c r="H23" s="151"/>
      <c r="I23" s="151"/>
      <c r="J23" s="151"/>
      <c r="K23" s="152"/>
      <c r="L23" s="88" t="s">
        <v>18</v>
      </c>
      <c r="M23" s="89">
        <f>IF(C23&gt;=201,55000,IF(C23&gt;=51,30000,15000))</f>
        <v>15000</v>
      </c>
      <c r="N23" s="99"/>
    </row>
    <row r="24" spans="1:14" ht="25.5" customHeight="1">
      <c r="A24" s="119" t="s">
        <v>118</v>
      </c>
      <c r="B24" s="45" t="s">
        <v>15</v>
      </c>
      <c r="C24" s="43"/>
      <c r="D24" s="43"/>
      <c r="E24" s="43"/>
      <c r="F24" s="43"/>
      <c r="G24" s="43"/>
      <c r="H24" s="43"/>
      <c r="I24" s="43"/>
      <c r="J24" s="43"/>
      <c r="K24" s="43"/>
      <c r="L24" s="43"/>
      <c r="M24" s="55"/>
      <c r="N24" s="99"/>
    </row>
    <row r="25" spans="1:14" ht="13.5" customHeight="1">
      <c r="A25" s="120"/>
      <c r="B25" s="123" t="s">
        <v>8</v>
      </c>
      <c r="C25" s="124"/>
      <c r="D25" s="125"/>
      <c r="E25" s="147" t="s">
        <v>117</v>
      </c>
      <c r="F25" s="148"/>
      <c r="G25" s="148"/>
      <c r="H25" s="148"/>
      <c r="I25" s="148"/>
      <c r="J25" s="149"/>
      <c r="K25" s="66"/>
      <c r="L25" s="66"/>
      <c r="M25" s="122" t="s">
        <v>12</v>
      </c>
      <c r="N25" s="99"/>
    </row>
    <row r="26" spans="1:14" ht="13.5" customHeight="1" thickBot="1">
      <c r="A26" s="30"/>
      <c r="B26" s="126"/>
      <c r="C26" s="124"/>
      <c r="D26" s="125"/>
      <c r="E26" s="100" t="s">
        <v>11</v>
      </c>
      <c r="F26" s="101"/>
      <c r="G26" s="100" t="s">
        <v>10</v>
      </c>
      <c r="H26" s="101"/>
      <c r="I26" s="100" t="s">
        <v>55</v>
      </c>
      <c r="J26" s="101"/>
      <c r="K26" s="100" t="s">
        <v>63</v>
      </c>
      <c r="L26" s="101"/>
      <c r="M26" s="122"/>
      <c r="N26" s="99"/>
    </row>
    <row r="27" spans="1:14" ht="26.25" customHeight="1">
      <c r="A27" s="31"/>
      <c r="B27" s="6" t="s">
        <v>17</v>
      </c>
      <c r="C27" s="81">
        <f>SUM(E27,G27,I27,K27)</f>
        <v>0</v>
      </c>
      <c r="D27" s="51" t="s">
        <v>9</v>
      </c>
      <c r="E27" s="60"/>
      <c r="F27" s="73" t="s">
        <v>76</v>
      </c>
      <c r="G27" s="61"/>
      <c r="H27" s="73" t="s">
        <v>77</v>
      </c>
      <c r="I27" s="61"/>
      <c r="J27" s="73" t="s">
        <v>78</v>
      </c>
      <c r="K27" s="61"/>
      <c r="L27" s="76" t="s">
        <v>79</v>
      </c>
      <c r="M27" s="82">
        <f>E27*220+G27*330+I27*440+K27*550</f>
        <v>0</v>
      </c>
      <c r="N27" s="99"/>
    </row>
    <row r="28" spans="1:14" s="36" customFormat="1" ht="26.25" customHeight="1">
      <c r="A28" s="38"/>
      <c r="B28" s="6" t="s">
        <v>64</v>
      </c>
      <c r="C28" s="81">
        <f t="shared" ref="C28:C33" si="0">SUM(E28,G28,I28,K28)</f>
        <v>0</v>
      </c>
      <c r="D28" s="51" t="s">
        <v>9</v>
      </c>
      <c r="E28" s="52"/>
      <c r="F28" s="74" t="s">
        <v>79</v>
      </c>
      <c r="G28" s="37"/>
      <c r="H28" s="74" t="s">
        <v>80</v>
      </c>
      <c r="I28" s="37"/>
      <c r="J28" s="74" t="s">
        <v>81</v>
      </c>
      <c r="K28" s="37"/>
      <c r="L28" s="77" t="s">
        <v>102</v>
      </c>
      <c r="M28" s="82">
        <f>E28*550+G28*830+I28*1100+K28*1380</f>
        <v>0</v>
      </c>
      <c r="N28" s="99"/>
    </row>
    <row r="29" spans="1:14" s="36" customFormat="1" ht="26.25" customHeight="1">
      <c r="A29" s="38"/>
      <c r="B29" s="6" t="s">
        <v>65</v>
      </c>
      <c r="C29" s="81">
        <f t="shared" si="0"/>
        <v>0</v>
      </c>
      <c r="D29" s="51" t="s">
        <v>9</v>
      </c>
      <c r="E29" s="52"/>
      <c r="F29" s="74" t="s">
        <v>100</v>
      </c>
      <c r="G29" s="37"/>
      <c r="H29" s="74" t="s">
        <v>101</v>
      </c>
      <c r="I29" s="37"/>
      <c r="J29" s="74" t="s">
        <v>92</v>
      </c>
      <c r="K29" s="37"/>
      <c r="L29" s="77" t="s">
        <v>103</v>
      </c>
      <c r="M29" s="82">
        <f>E29*660+G29*990+I29*1320+K29*1650</f>
        <v>0</v>
      </c>
      <c r="N29" s="99"/>
    </row>
    <row r="30" spans="1:14" s="36" customFormat="1" ht="26.25" customHeight="1">
      <c r="A30" s="38"/>
      <c r="B30" s="6" t="s">
        <v>66</v>
      </c>
      <c r="C30" s="81">
        <f t="shared" si="0"/>
        <v>0</v>
      </c>
      <c r="D30" s="51" t="s">
        <v>9</v>
      </c>
      <c r="E30" s="52"/>
      <c r="F30" s="74" t="s">
        <v>82</v>
      </c>
      <c r="G30" s="37"/>
      <c r="H30" s="74" t="s">
        <v>83</v>
      </c>
      <c r="I30" s="37"/>
      <c r="J30" s="74" t="s">
        <v>84</v>
      </c>
      <c r="K30" s="37"/>
      <c r="L30" s="77" t="s">
        <v>104</v>
      </c>
      <c r="M30" s="82">
        <f>E30*770+G30*1160+I30*1540+K30*1930</f>
        <v>0</v>
      </c>
      <c r="N30" s="99"/>
    </row>
    <row r="31" spans="1:14" s="36" customFormat="1" ht="26.25" customHeight="1">
      <c r="A31" s="38"/>
      <c r="B31" s="6" t="s">
        <v>67</v>
      </c>
      <c r="C31" s="81">
        <f t="shared" si="0"/>
        <v>0</v>
      </c>
      <c r="D31" s="51" t="s">
        <v>9</v>
      </c>
      <c r="E31" s="52"/>
      <c r="F31" s="74" t="s">
        <v>85</v>
      </c>
      <c r="G31" s="37"/>
      <c r="H31" s="74" t="s">
        <v>108</v>
      </c>
      <c r="I31" s="37"/>
      <c r="J31" s="74" t="s">
        <v>109</v>
      </c>
      <c r="K31" s="37"/>
      <c r="L31" s="77" t="s">
        <v>105</v>
      </c>
      <c r="M31" s="82">
        <f>E31*3740+G31*5610+I31*7480+K31*9350</f>
        <v>0</v>
      </c>
      <c r="N31" s="99"/>
    </row>
    <row r="32" spans="1:14" s="36" customFormat="1" ht="26.25" customHeight="1">
      <c r="A32" s="38"/>
      <c r="B32" s="6" t="s">
        <v>68</v>
      </c>
      <c r="C32" s="81">
        <f t="shared" si="0"/>
        <v>0</v>
      </c>
      <c r="D32" s="51" t="s">
        <v>9</v>
      </c>
      <c r="E32" s="52"/>
      <c r="F32" s="74" t="s">
        <v>87</v>
      </c>
      <c r="G32" s="37"/>
      <c r="H32" s="74" t="s">
        <v>88</v>
      </c>
      <c r="I32" s="37"/>
      <c r="J32" s="74" t="s">
        <v>86</v>
      </c>
      <c r="K32" s="37"/>
      <c r="L32" s="77" t="s">
        <v>106</v>
      </c>
      <c r="M32" s="82">
        <f>E32*3080+G32*4620+I32*6160+K33*7700</f>
        <v>0</v>
      </c>
      <c r="N32" s="99"/>
    </row>
    <row r="33" spans="1:13" ht="28.5" customHeight="1" thickBot="1">
      <c r="A33" s="32"/>
      <c r="B33" s="6" t="s">
        <v>69</v>
      </c>
      <c r="C33" s="81">
        <f t="shared" si="0"/>
        <v>0</v>
      </c>
      <c r="D33" s="51" t="s">
        <v>9</v>
      </c>
      <c r="E33" s="53"/>
      <c r="F33" s="75" t="s">
        <v>89</v>
      </c>
      <c r="G33" s="62"/>
      <c r="H33" s="75" t="s">
        <v>90</v>
      </c>
      <c r="I33" s="62"/>
      <c r="J33" s="75" t="s">
        <v>91</v>
      </c>
      <c r="K33" s="62"/>
      <c r="L33" s="78" t="s">
        <v>107</v>
      </c>
      <c r="M33" s="82">
        <f>E33*2200+G33*3300+I33*4400+K33*5500</f>
        <v>0</v>
      </c>
    </row>
    <row r="34" spans="1:13" ht="25.5" customHeight="1">
      <c r="A34" s="32"/>
      <c r="B34" s="48"/>
      <c r="C34" s="42"/>
      <c r="D34" s="50"/>
      <c r="E34" s="42"/>
      <c r="F34" s="41"/>
      <c r="G34" s="41"/>
      <c r="H34" s="4"/>
      <c r="I34" s="58"/>
      <c r="J34" s="57"/>
      <c r="K34" s="58" t="s">
        <v>58</v>
      </c>
      <c r="L34" s="90" t="s">
        <v>18</v>
      </c>
      <c r="M34" s="91">
        <f>SUM(M27:M33)</f>
        <v>0</v>
      </c>
    </row>
    <row r="35" spans="1:13" ht="18.75" customHeight="1">
      <c r="A35" s="32"/>
      <c r="B35" s="7"/>
      <c r="C35" s="8"/>
      <c r="D35" s="5"/>
      <c r="E35" s="8"/>
      <c r="F35" s="9"/>
      <c r="G35" s="9"/>
      <c r="I35" s="47"/>
      <c r="J35" s="67"/>
      <c r="K35" s="47" t="s">
        <v>59</v>
      </c>
      <c r="L35" s="85" t="s">
        <v>18</v>
      </c>
      <c r="M35" s="92">
        <f>M34+M23</f>
        <v>15000</v>
      </c>
    </row>
    <row r="36" spans="1:13" ht="25.5" customHeight="1">
      <c r="A36" s="32"/>
      <c r="B36" s="28" t="s">
        <v>16</v>
      </c>
      <c r="C36" s="10"/>
      <c r="D36" s="11"/>
      <c r="E36" s="10"/>
      <c r="F36" s="10"/>
      <c r="G36" s="10"/>
      <c r="H36" s="10"/>
      <c r="I36" s="10"/>
      <c r="J36" s="54"/>
      <c r="K36" s="10"/>
      <c r="L36" s="54"/>
      <c r="M36" s="55"/>
    </row>
    <row r="37" spans="1:13" ht="25.5" customHeight="1">
      <c r="A37" s="32"/>
      <c r="B37" s="12" t="s">
        <v>70</v>
      </c>
      <c r="C37" s="105"/>
      <c r="D37" s="105"/>
      <c r="E37" s="9" t="s">
        <v>13</v>
      </c>
      <c r="F37" s="13"/>
      <c r="G37" s="107" t="s">
        <v>71</v>
      </c>
      <c r="H37" s="107"/>
      <c r="I37" s="107"/>
      <c r="J37" s="14"/>
      <c r="K37" s="14"/>
      <c r="L37" s="14"/>
      <c r="M37" s="15" t="s">
        <v>13</v>
      </c>
    </row>
    <row r="38" spans="1:13" ht="25.5" customHeight="1">
      <c r="A38" s="32"/>
      <c r="B38" s="12" t="s">
        <v>72</v>
      </c>
      <c r="C38" s="106"/>
      <c r="D38" s="106"/>
      <c r="E38" s="16" t="s">
        <v>14</v>
      </c>
      <c r="F38" s="13"/>
      <c r="G38" s="107" t="s">
        <v>74</v>
      </c>
      <c r="H38" s="107"/>
      <c r="I38" s="107"/>
      <c r="J38" s="14"/>
      <c r="K38" s="14"/>
      <c r="L38" s="14"/>
      <c r="M38" s="15" t="s">
        <v>75</v>
      </c>
    </row>
    <row r="39" spans="1:13" ht="25.5" customHeight="1">
      <c r="A39" s="49"/>
      <c r="B39" s="143" t="s">
        <v>73</v>
      </c>
      <c r="C39" s="144"/>
      <c r="D39" s="144"/>
      <c r="E39" s="41" t="s">
        <v>14</v>
      </c>
      <c r="F39" s="69"/>
      <c r="G39" s="70"/>
      <c r="H39" s="42"/>
      <c r="I39" s="42"/>
      <c r="J39" s="42"/>
      <c r="K39" s="42"/>
      <c r="L39" s="42"/>
      <c r="M39" s="71"/>
    </row>
    <row r="42" spans="1:13">
      <c r="F42" s="79"/>
    </row>
  </sheetData>
  <mergeCells count="17">
    <mergeCell ref="N23:N32"/>
    <mergeCell ref="C38:D38"/>
    <mergeCell ref="C37:D37"/>
    <mergeCell ref="G37:I37"/>
    <mergeCell ref="G38:I38"/>
    <mergeCell ref="K26:L26"/>
    <mergeCell ref="F23:K23"/>
    <mergeCell ref="B39:D39"/>
    <mergeCell ref="A6:M6"/>
    <mergeCell ref="M25:M26"/>
    <mergeCell ref="E26:F26"/>
    <mergeCell ref="G26:H26"/>
    <mergeCell ref="I26:J26"/>
    <mergeCell ref="C23:D23"/>
    <mergeCell ref="A24:A25"/>
    <mergeCell ref="B25:D26"/>
    <mergeCell ref="E25:J25"/>
  </mergeCells>
  <phoneticPr fontId="2"/>
  <pageMargins left="0.9055118110236221" right="0.31496062992125984" top="0.78740157480314965" bottom="0.59055118110236227" header="0.51181102362204722" footer="0.15748031496062992"/>
  <pageSetup paperSize="9" scale="8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5"/>
  <sheetViews>
    <sheetView topLeftCell="A37" zoomScaleNormal="100" workbookViewId="0">
      <selection activeCell="D10" sqref="D10"/>
    </sheetView>
  </sheetViews>
  <sheetFormatPr defaultRowHeight="13.5"/>
  <cols>
    <col min="1" max="1" width="20.75" style="1" customWidth="1"/>
    <col min="2" max="2" width="19" style="1" bestFit="1" customWidth="1"/>
    <col min="3" max="3" width="5.125" style="1" customWidth="1"/>
    <col min="4" max="4" width="3.625" style="1" customWidth="1"/>
    <col min="5" max="5" width="4.625" style="1" customWidth="1"/>
    <col min="6" max="6" width="6.625" style="1" customWidth="1"/>
    <col min="7" max="7" width="4.625" style="1" customWidth="1"/>
    <col min="8" max="8" width="6.125" style="1" customWidth="1"/>
    <col min="9" max="9" width="4.625" style="1" customWidth="1"/>
    <col min="10" max="10" width="6.625" style="1" customWidth="1"/>
    <col min="11" max="16384" width="9" style="1"/>
  </cols>
  <sheetData>
    <row r="2" spans="1:11">
      <c r="A2" s="1" t="s">
        <v>33</v>
      </c>
    </row>
    <row r="4" spans="1:11">
      <c r="H4" s="1" t="s">
        <v>128</v>
      </c>
    </row>
    <row r="7" spans="1:11" ht="23.25" customHeight="1">
      <c r="A7" s="134" t="s">
        <v>34</v>
      </c>
      <c r="B7" s="134"/>
      <c r="C7" s="134"/>
      <c r="D7" s="134"/>
      <c r="E7" s="134"/>
      <c r="F7" s="134"/>
      <c r="G7" s="134"/>
      <c r="H7" s="134"/>
      <c r="I7" s="134"/>
      <c r="J7" s="134"/>
      <c r="K7" s="134"/>
    </row>
    <row r="11" spans="1:11">
      <c r="A11" s="1" t="s">
        <v>21</v>
      </c>
    </row>
    <row r="15" spans="1:11">
      <c r="C15" s="1" t="s">
        <v>35</v>
      </c>
    </row>
    <row r="16" spans="1:11" ht="26.25" customHeight="1">
      <c r="D16" s="25" t="s">
        <v>24</v>
      </c>
      <c r="E16" s="25"/>
      <c r="F16" s="25"/>
      <c r="G16" s="25"/>
      <c r="H16" s="25"/>
      <c r="I16" s="25"/>
      <c r="J16" s="25"/>
      <c r="K16" s="25"/>
    </row>
    <row r="17" spans="1:11" ht="26.25" customHeight="1">
      <c r="D17" s="26" t="s">
        <v>22</v>
      </c>
      <c r="E17" s="26"/>
      <c r="F17" s="26"/>
      <c r="G17" s="26"/>
      <c r="H17" s="26"/>
      <c r="I17" s="26"/>
      <c r="J17" s="26"/>
      <c r="K17" s="27" t="s">
        <v>26</v>
      </c>
    </row>
    <row r="18" spans="1:11" ht="26.25" customHeight="1">
      <c r="D18" s="26" t="s">
        <v>25</v>
      </c>
      <c r="E18" s="26"/>
      <c r="F18" s="26"/>
      <c r="G18" s="26"/>
      <c r="H18" s="26"/>
      <c r="I18" s="26"/>
      <c r="J18" s="26"/>
      <c r="K18" s="26"/>
    </row>
    <row r="19" spans="1:11" ht="26.25" customHeight="1">
      <c r="D19" s="26" t="s">
        <v>23</v>
      </c>
      <c r="E19" s="26"/>
      <c r="F19" s="26"/>
      <c r="G19" s="26"/>
      <c r="H19" s="26"/>
      <c r="I19" s="26"/>
      <c r="J19" s="26"/>
      <c r="K19" s="26"/>
    </row>
    <row r="23" spans="1:11">
      <c r="A23" s="1" t="s">
        <v>36</v>
      </c>
    </row>
    <row r="27" spans="1:11" ht="18.75" customHeight="1">
      <c r="A27" s="136" t="s">
        <v>29</v>
      </c>
      <c r="B27" s="136"/>
      <c r="C27" s="136"/>
      <c r="D27" s="136"/>
      <c r="E27" s="136"/>
      <c r="F27" s="136"/>
      <c r="G27" s="136"/>
      <c r="H27" s="136"/>
      <c r="I27" s="136"/>
      <c r="J27" s="136"/>
      <c r="K27" s="136"/>
    </row>
    <row r="28" spans="1:11" ht="21" customHeight="1"/>
    <row r="29" spans="1:11" ht="30" customHeight="1">
      <c r="A29" s="94" t="s">
        <v>37</v>
      </c>
      <c r="B29" s="153"/>
      <c r="C29" s="153"/>
      <c r="D29" s="153"/>
      <c r="E29" s="153"/>
      <c r="F29" s="153"/>
      <c r="G29" s="153"/>
      <c r="H29" s="153"/>
      <c r="I29" s="153"/>
      <c r="J29" s="153"/>
      <c r="K29" s="153"/>
    </row>
    <row r="30" spans="1:11" ht="30" customHeight="1">
      <c r="A30" s="94" t="s">
        <v>38</v>
      </c>
      <c r="B30" s="153"/>
      <c r="C30" s="153"/>
      <c r="D30" s="153"/>
      <c r="E30" s="153"/>
      <c r="F30" s="153"/>
      <c r="G30" s="153"/>
      <c r="H30" s="153"/>
      <c r="I30" s="153"/>
      <c r="J30" s="153"/>
      <c r="K30" s="153"/>
    </row>
    <row r="31" spans="1:11" ht="29.25" customHeight="1">
      <c r="A31" s="95" t="s">
        <v>39</v>
      </c>
      <c r="B31" s="153"/>
      <c r="C31" s="153"/>
      <c r="D31" s="153"/>
      <c r="E31" s="153"/>
      <c r="F31" s="153"/>
      <c r="G31" s="153"/>
      <c r="H31" s="153"/>
      <c r="I31" s="153"/>
      <c r="J31" s="153"/>
      <c r="K31" s="153"/>
    </row>
    <row r="32" spans="1:11" ht="18.75" customHeight="1">
      <c r="A32" s="96"/>
      <c r="B32" s="153"/>
      <c r="C32" s="153"/>
      <c r="D32" s="153"/>
      <c r="E32" s="153"/>
      <c r="F32" s="153"/>
      <c r="G32" s="153"/>
      <c r="H32" s="153"/>
      <c r="I32" s="153"/>
      <c r="J32" s="153"/>
      <c r="K32" s="153"/>
    </row>
    <row r="33" spans="1:11" ht="18.75" customHeight="1">
      <c r="A33" s="96"/>
      <c r="B33" s="153"/>
      <c r="C33" s="153"/>
      <c r="D33" s="153"/>
      <c r="E33" s="153"/>
      <c r="F33" s="153"/>
      <c r="G33" s="153"/>
      <c r="H33" s="153"/>
      <c r="I33" s="153"/>
      <c r="J33" s="153"/>
      <c r="K33" s="153"/>
    </row>
    <row r="34" spans="1:11" ht="18.75" customHeight="1">
      <c r="A34" s="96"/>
      <c r="B34" s="153"/>
      <c r="C34" s="153"/>
      <c r="D34" s="153"/>
      <c r="E34" s="153"/>
      <c r="F34" s="153"/>
      <c r="G34" s="153"/>
      <c r="H34" s="153"/>
      <c r="I34" s="153"/>
      <c r="J34" s="153"/>
      <c r="K34" s="153"/>
    </row>
    <row r="35" spans="1:11" ht="18.75" customHeight="1">
      <c r="A35" s="96"/>
      <c r="B35" s="153"/>
      <c r="C35" s="153"/>
      <c r="D35" s="153"/>
      <c r="E35" s="153"/>
      <c r="F35" s="153"/>
      <c r="G35" s="153"/>
      <c r="H35" s="153"/>
      <c r="I35" s="153"/>
      <c r="J35" s="153"/>
      <c r="K35" s="153"/>
    </row>
    <row r="36" spans="1:11" ht="18.75" customHeight="1">
      <c r="A36" s="96"/>
      <c r="B36" s="153"/>
      <c r="C36" s="153"/>
      <c r="D36" s="153"/>
      <c r="E36" s="153"/>
      <c r="F36" s="153"/>
      <c r="G36" s="153"/>
      <c r="H36" s="153"/>
      <c r="I36" s="153"/>
      <c r="J36" s="153"/>
      <c r="K36" s="153"/>
    </row>
    <row r="37" spans="1:11" ht="18.75" customHeight="1">
      <c r="A37" s="96"/>
      <c r="B37" s="153"/>
      <c r="C37" s="153"/>
      <c r="D37" s="153"/>
      <c r="E37" s="153"/>
      <c r="F37" s="153"/>
      <c r="G37" s="153"/>
      <c r="H37" s="153"/>
      <c r="I37" s="153"/>
      <c r="J37" s="153"/>
      <c r="K37" s="153"/>
    </row>
    <row r="38" spans="1:11" ht="18.75" customHeight="1">
      <c r="A38" s="96"/>
      <c r="B38" s="153"/>
      <c r="C38" s="153"/>
      <c r="D38" s="153"/>
      <c r="E38" s="153"/>
      <c r="F38" s="153"/>
      <c r="G38" s="153"/>
      <c r="H38" s="153"/>
      <c r="I38" s="153"/>
      <c r="J38" s="153"/>
      <c r="K38" s="153"/>
    </row>
    <row r="39" spans="1:11" ht="18.75" customHeight="1">
      <c r="A39" s="97"/>
      <c r="B39" s="153"/>
      <c r="C39" s="153"/>
      <c r="D39" s="153"/>
      <c r="E39" s="153"/>
      <c r="F39" s="153"/>
      <c r="G39" s="153"/>
      <c r="H39" s="153"/>
      <c r="I39" s="153"/>
      <c r="J39" s="153"/>
      <c r="K39" s="153"/>
    </row>
    <row r="40" spans="1:11" ht="24" customHeight="1">
      <c r="A40" s="95" t="s">
        <v>40</v>
      </c>
      <c r="B40" s="154"/>
      <c r="C40" s="155"/>
      <c r="D40" s="155"/>
      <c r="E40" s="155"/>
      <c r="F40" s="155"/>
      <c r="G40" s="155"/>
      <c r="H40" s="155"/>
      <c r="I40" s="155"/>
      <c r="J40" s="155"/>
      <c r="K40" s="156"/>
    </row>
    <row r="41" spans="1:11" ht="24" customHeight="1">
      <c r="A41" s="98" t="s">
        <v>121</v>
      </c>
      <c r="B41" s="157"/>
      <c r="C41" s="158"/>
      <c r="D41" s="158"/>
      <c r="E41" s="158"/>
      <c r="F41" s="158"/>
      <c r="G41" s="158"/>
      <c r="H41" s="158"/>
      <c r="I41" s="158"/>
      <c r="J41" s="158"/>
      <c r="K41" s="159"/>
    </row>
    <row r="42" spans="1:11" ht="24.75" customHeight="1">
      <c r="A42" s="21"/>
      <c r="B42" s="157"/>
      <c r="C42" s="158"/>
      <c r="D42" s="158"/>
      <c r="E42" s="158"/>
      <c r="F42" s="158"/>
      <c r="G42" s="158"/>
      <c r="H42" s="158"/>
      <c r="I42" s="158"/>
      <c r="J42" s="158"/>
      <c r="K42" s="159"/>
    </row>
    <row r="43" spans="1:11" ht="24.75" customHeight="1">
      <c r="A43" s="21"/>
      <c r="B43" s="157"/>
      <c r="C43" s="158"/>
      <c r="D43" s="158"/>
      <c r="E43" s="158"/>
      <c r="F43" s="158"/>
      <c r="G43" s="158"/>
      <c r="H43" s="158"/>
      <c r="I43" s="158"/>
      <c r="J43" s="158"/>
      <c r="K43" s="159"/>
    </row>
    <row r="44" spans="1:11" ht="24.75" customHeight="1">
      <c r="A44" s="21"/>
      <c r="B44" s="157"/>
      <c r="C44" s="158"/>
      <c r="D44" s="158"/>
      <c r="E44" s="158"/>
      <c r="F44" s="158"/>
      <c r="G44" s="158"/>
      <c r="H44" s="158"/>
      <c r="I44" s="158"/>
      <c r="J44" s="158"/>
      <c r="K44" s="159"/>
    </row>
    <row r="45" spans="1:11" ht="24.75" customHeight="1">
      <c r="A45" s="22"/>
      <c r="B45" s="160"/>
      <c r="C45" s="161"/>
      <c r="D45" s="161"/>
      <c r="E45" s="161"/>
      <c r="F45" s="161"/>
      <c r="G45" s="161"/>
      <c r="H45" s="161"/>
      <c r="I45" s="161"/>
      <c r="J45" s="161"/>
      <c r="K45" s="162"/>
    </row>
  </sheetData>
  <mergeCells count="6">
    <mergeCell ref="B31:K39"/>
    <mergeCell ref="B40:K45"/>
    <mergeCell ref="A7:K7"/>
    <mergeCell ref="A27:K27"/>
    <mergeCell ref="B29:K29"/>
    <mergeCell ref="B30:K30"/>
  </mergeCells>
  <phoneticPr fontId="2"/>
  <pageMargins left="0.9055118110236221" right="0.31496062992125984" top="0.78740157480314965" bottom="0.59055118110236227" header="0.51181102362204722" footer="0.15748031496062992"/>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71"/>
  <sheetViews>
    <sheetView view="pageBreakPreview" topLeftCell="A64" zoomScaleNormal="100" zoomScaleSheetLayoutView="100" workbookViewId="0">
      <selection activeCell="B62" sqref="B62:E62"/>
    </sheetView>
  </sheetViews>
  <sheetFormatPr defaultRowHeight="13.5"/>
  <cols>
    <col min="1" max="1" width="20.75" style="1" customWidth="1"/>
    <col min="2" max="2" width="19" style="1" bestFit="1" customWidth="1"/>
    <col min="3" max="3" width="5.125" style="1" customWidth="1"/>
    <col min="4" max="4" width="3.625" style="1" customWidth="1"/>
    <col min="5" max="5" width="5.125" style="1" customWidth="1"/>
    <col min="6" max="6" width="6.625" style="1" customWidth="1"/>
    <col min="7" max="7" width="4.625" style="1" customWidth="1"/>
    <col min="8" max="8" width="6.125" style="1" customWidth="1"/>
    <col min="9" max="9" width="4.625" style="1" customWidth="1"/>
    <col min="10" max="10" width="6.625" style="1" customWidth="1"/>
    <col min="11" max="16384" width="9" style="1"/>
  </cols>
  <sheetData>
    <row r="2" spans="1:11">
      <c r="A2" s="1" t="s">
        <v>41</v>
      </c>
    </row>
    <row r="4" spans="1:11">
      <c r="H4" s="1" t="s">
        <v>128</v>
      </c>
    </row>
    <row r="5" spans="1:11" ht="21" customHeight="1"/>
    <row r="6" spans="1:11" ht="21" customHeight="1"/>
    <row r="7" spans="1:11" ht="23.25" customHeight="1">
      <c r="A7" s="134" t="s">
        <v>42</v>
      </c>
      <c r="B7" s="134"/>
      <c r="C7" s="134"/>
      <c r="D7" s="134"/>
      <c r="E7" s="134"/>
      <c r="F7" s="134"/>
      <c r="G7" s="134"/>
      <c r="H7" s="134"/>
      <c r="I7" s="134"/>
      <c r="J7" s="134"/>
      <c r="K7" s="134"/>
    </row>
    <row r="8" spans="1:11" ht="21" customHeight="1"/>
    <row r="9" spans="1:11" ht="21" customHeight="1"/>
    <row r="10" spans="1:11">
      <c r="A10" s="1" t="s">
        <v>21</v>
      </c>
    </row>
    <row r="11" spans="1:11" ht="21" customHeight="1"/>
    <row r="12" spans="1:11" ht="21" customHeight="1"/>
    <row r="13" spans="1:11" ht="27" customHeight="1">
      <c r="C13" s="1" t="s">
        <v>35</v>
      </c>
    </row>
    <row r="14" spans="1:11" ht="27" customHeight="1">
      <c r="D14" s="25" t="s">
        <v>24</v>
      </c>
      <c r="E14" s="25"/>
      <c r="F14" s="25"/>
      <c r="G14" s="25"/>
      <c r="H14" s="25"/>
      <c r="I14" s="25"/>
      <c r="J14" s="25"/>
      <c r="K14" s="25"/>
    </row>
    <row r="15" spans="1:11" ht="27" customHeight="1">
      <c r="D15" s="26" t="s">
        <v>22</v>
      </c>
      <c r="E15" s="26"/>
      <c r="F15" s="26"/>
      <c r="G15" s="26"/>
      <c r="H15" s="26"/>
      <c r="I15" s="26"/>
      <c r="J15" s="26"/>
      <c r="K15" s="27" t="s">
        <v>26</v>
      </c>
    </row>
    <row r="16" spans="1:11" ht="27" customHeight="1">
      <c r="D16" s="26" t="s">
        <v>25</v>
      </c>
      <c r="E16" s="26"/>
      <c r="F16" s="26"/>
      <c r="G16" s="26"/>
      <c r="H16" s="26"/>
      <c r="I16" s="26"/>
      <c r="J16" s="26"/>
      <c r="K16" s="26"/>
    </row>
    <row r="17" spans="1:11" ht="27" customHeight="1">
      <c r="D17" s="26" t="s">
        <v>23</v>
      </c>
      <c r="E17" s="26"/>
      <c r="F17" s="26"/>
      <c r="G17" s="26"/>
      <c r="H17" s="26"/>
      <c r="I17" s="26"/>
      <c r="J17" s="26"/>
      <c r="K17" s="26"/>
    </row>
    <row r="20" spans="1:11" ht="27" customHeight="1">
      <c r="A20" s="24" t="s">
        <v>43</v>
      </c>
    </row>
    <row r="21" spans="1:11" ht="27" customHeight="1">
      <c r="A21" s="24" t="s">
        <v>44</v>
      </c>
    </row>
    <row r="24" spans="1:11" ht="17.25" customHeight="1">
      <c r="A24" s="136" t="s">
        <v>29</v>
      </c>
      <c r="B24" s="136"/>
      <c r="C24" s="136"/>
      <c r="D24" s="136"/>
      <c r="E24" s="136"/>
      <c r="F24" s="136"/>
      <c r="G24" s="136"/>
      <c r="H24" s="136"/>
      <c r="I24" s="136"/>
      <c r="J24" s="136"/>
      <c r="K24" s="136"/>
    </row>
    <row r="53" spans="1:11" ht="33" customHeight="1">
      <c r="A53" s="29" t="s">
        <v>52</v>
      </c>
      <c r="B53" s="108"/>
      <c r="C53" s="109"/>
      <c r="D53" s="109"/>
      <c r="E53" s="109"/>
      <c r="F53" s="109"/>
      <c r="G53" s="109"/>
      <c r="H53" s="109"/>
      <c r="I53" s="109"/>
      <c r="J53" s="109"/>
      <c r="K53" s="110"/>
    </row>
    <row r="54" spans="1:11" ht="96" customHeight="1">
      <c r="A54" s="29" t="s">
        <v>0</v>
      </c>
      <c r="B54" s="108"/>
      <c r="C54" s="169"/>
      <c r="D54" s="169"/>
      <c r="E54" s="169"/>
      <c r="F54" s="169"/>
      <c r="G54" s="169"/>
      <c r="H54" s="169"/>
      <c r="I54" s="169"/>
      <c r="J54" s="169"/>
      <c r="K54" s="170"/>
    </row>
    <row r="55" spans="1:11" ht="33" customHeight="1">
      <c r="A55" s="29" t="s">
        <v>1</v>
      </c>
      <c r="B55" s="140" t="s">
        <v>129</v>
      </c>
      <c r="C55" s="141"/>
      <c r="D55" s="141"/>
      <c r="E55" s="141"/>
      <c r="F55" s="141"/>
      <c r="G55" s="141"/>
      <c r="H55" s="141"/>
      <c r="I55" s="141"/>
      <c r="J55" s="141"/>
      <c r="K55" s="142"/>
    </row>
    <row r="56" spans="1:11" ht="33" customHeight="1">
      <c r="A56" s="29" t="s">
        <v>2</v>
      </c>
      <c r="B56" s="108"/>
      <c r="C56" s="109"/>
      <c r="D56" s="109"/>
      <c r="E56" s="109"/>
      <c r="F56" s="109"/>
      <c r="G56" s="109"/>
      <c r="H56" s="109"/>
      <c r="I56" s="109"/>
      <c r="J56" s="109"/>
      <c r="K56" s="110"/>
    </row>
    <row r="57" spans="1:11" ht="111" customHeight="1">
      <c r="A57" s="33" t="s">
        <v>120</v>
      </c>
      <c r="B57" s="166"/>
      <c r="C57" s="167"/>
      <c r="D57" s="167"/>
      <c r="E57" s="167"/>
      <c r="F57" s="167"/>
      <c r="G57" s="167"/>
      <c r="H57" s="167"/>
      <c r="I57" s="167"/>
      <c r="J57" s="167"/>
      <c r="K57" s="168"/>
    </row>
    <row r="58" spans="1:11" ht="34.5" customHeight="1">
      <c r="A58" s="29" t="s">
        <v>45</v>
      </c>
      <c r="B58" s="171" t="s">
        <v>5</v>
      </c>
      <c r="C58" s="172"/>
      <c r="D58" s="172"/>
      <c r="E58" s="172"/>
      <c r="F58" s="172"/>
      <c r="G58" s="172"/>
      <c r="H58" s="172"/>
      <c r="I58" s="172"/>
      <c r="J58" s="172"/>
      <c r="K58" s="173"/>
    </row>
    <row r="59" spans="1:11" ht="34.5" customHeight="1">
      <c r="A59" s="29" t="s">
        <v>49</v>
      </c>
      <c r="B59" s="163"/>
      <c r="C59" s="164"/>
      <c r="D59" s="164"/>
      <c r="E59" s="164"/>
      <c r="F59" s="164"/>
      <c r="G59" s="164"/>
      <c r="H59" s="164"/>
      <c r="I59" s="164"/>
      <c r="J59" s="164"/>
      <c r="K59" s="165"/>
    </row>
    <row r="60" spans="1:11" ht="34.5" customHeight="1">
      <c r="A60" s="29" t="s">
        <v>46</v>
      </c>
      <c r="B60" s="140" t="s">
        <v>129</v>
      </c>
      <c r="C60" s="141"/>
      <c r="D60" s="141"/>
      <c r="E60" s="141"/>
      <c r="F60" s="141"/>
      <c r="G60" s="141"/>
      <c r="H60" s="141"/>
      <c r="I60" s="141"/>
      <c r="J60" s="141"/>
      <c r="K60" s="142"/>
    </row>
    <row r="61" spans="1:11" ht="52.5" customHeight="1">
      <c r="A61" s="33" t="s">
        <v>50</v>
      </c>
      <c r="B61" s="155" t="s">
        <v>93</v>
      </c>
      <c r="C61" s="155"/>
      <c r="D61" s="155"/>
      <c r="E61" s="155"/>
      <c r="F61" s="39" t="s">
        <v>123</v>
      </c>
      <c r="G61" s="63"/>
      <c r="H61" s="63"/>
      <c r="I61" s="63"/>
      <c r="J61" s="63"/>
      <c r="K61" s="64"/>
    </row>
    <row r="62" spans="1:11" ht="52.5" customHeight="1">
      <c r="A62" s="34"/>
      <c r="B62" s="157" t="s">
        <v>94</v>
      </c>
      <c r="C62" s="158"/>
      <c r="D62" s="158"/>
      <c r="E62" s="159"/>
      <c r="F62" s="39" t="s">
        <v>124</v>
      </c>
      <c r="G62" s="8"/>
      <c r="H62" s="8"/>
      <c r="I62" s="8"/>
      <c r="J62" s="8"/>
      <c r="K62" s="40"/>
    </row>
    <row r="63" spans="1:11" ht="52.5" customHeight="1">
      <c r="A63" s="34"/>
      <c r="B63" s="157" t="s">
        <v>95</v>
      </c>
      <c r="C63" s="158"/>
      <c r="D63" s="158"/>
      <c r="E63" s="159"/>
      <c r="F63" s="39" t="s">
        <v>125</v>
      </c>
      <c r="G63" s="8"/>
      <c r="H63" s="8"/>
      <c r="I63" s="8"/>
      <c r="J63" s="8"/>
      <c r="K63" s="40"/>
    </row>
    <row r="64" spans="1:11" ht="52.5" customHeight="1">
      <c r="A64" s="34"/>
      <c r="B64" s="158" t="s">
        <v>96</v>
      </c>
      <c r="C64" s="158"/>
      <c r="D64" s="158"/>
      <c r="E64" s="158"/>
      <c r="F64" s="39" t="s">
        <v>126</v>
      </c>
      <c r="G64" s="8"/>
      <c r="H64" s="8"/>
      <c r="I64" s="8"/>
      <c r="J64" s="8"/>
      <c r="K64" s="40"/>
    </row>
    <row r="65" spans="1:11" ht="52.5" customHeight="1">
      <c r="A65" s="34"/>
      <c r="B65" s="177" t="s">
        <v>97</v>
      </c>
      <c r="C65" s="124"/>
      <c r="D65" s="124"/>
      <c r="E65" s="178"/>
      <c r="F65" s="157" t="s">
        <v>127</v>
      </c>
      <c r="G65" s="158"/>
      <c r="H65" s="158"/>
      <c r="I65" s="158"/>
      <c r="J65" s="158"/>
      <c r="K65" s="159"/>
    </row>
    <row r="66" spans="1:11" ht="52.5" customHeight="1">
      <c r="A66" s="34"/>
      <c r="B66" s="1" t="s">
        <v>98</v>
      </c>
      <c r="F66" s="68"/>
      <c r="G66" s="8"/>
      <c r="H66" s="8"/>
      <c r="I66" s="8"/>
      <c r="J66" s="8"/>
      <c r="K66" s="40"/>
    </row>
    <row r="67" spans="1:11" ht="52.5" customHeight="1">
      <c r="A67" s="34"/>
      <c r="B67" s="1" t="s">
        <v>122</v>
      </c>
      <c r="C67" s="8"/>
      <c r="D67" s="8"/>
      <c r="E67" s="40"/>
      <c r="K67" s="72"/>
    </row>
    <row r="68" spans="1:11">
      <c r="A68" s="35"/>
      <c r="B68" s="158"/>
      <c r="C68" s="158"/>
      <c r="D68" s="158"/>
      <c r="E68" s="158"/>
      <c r="F68" s="160"/>
      <c r="G68" s="161"/>
      <c r="H68" s="161"/>
      <c r="I68" s="161"/>
      <c r="J68" s="161"/>
      <c r="K68" s="162"/>
    </row>
    <row r="69" spans="1:11" ht="36" customHeight="1">
      <c r="A69" s="29" t="s">
        <v>47</v>
      </c>
      <c r="B69" s="174"/>
      <c r="C69" s="175"/>
      <c r="D69" s="175"/>
      <c r="E69" s="175"/>
      <c r="F69" s="175"/>
      <c r="G69" s="175"/>
      <c r="H69" s="175"/>
      <c r="I69" s="175"/>
      <c r="J69" s="175"/>
      <c r="K69" s="176"/>
    </row>
    <row r="70" spans="1:11" ht="18.75" customHeight="1">
      <c r="A70" s="1" t="s">
        <v>53</v>
      </c>
      <c r="K70" s="23" t="s">
        <v>41</v>
      </c>
    </row>
    <row r="71" spans="1:11" ht="19.5" customHeight="1">
      <c r="A71" s="1" t="s">
        <v>54</v>
      </c>
    </row>
  </sheetData>
  <mergeCells count="19">
    <mergeCell ref="B60:K60"/>
    <mergeCell ref="B62:E62"/>
    <mergeCell ref="B69:K69"/>
    <mergeCell ref="B68:E68"/>
    <mergeCell ref="F68:K68"/>
    <mergeCell ref="B65:E65"/>
    <mergeCell ref="B61:E61"/>
    <mergeCell ref="F65:K65"/>
    <mergeCell ref="B63:E63"/>
    <mergeCell ref="B64:E64"/>
    <mergeCell ref="A7:K7"/>
    <mergeCell ref="A24:K24"/>
    <mergeCell ref="B53:K53"/>
    <mergeCell ref="B59:K59"/>
    <mergeCell ref="B57:K57"/>
    <mergeCell ref="B55:K55"/>
    <mergeCell ref="B54:K54"/>
    <mergeCell ref="B56:K56"/>
    <mergeCell ref="B58:K58"/>
  </mergeCells>
  <phoneticPr fontId="2"/>
  <pageMargins left="0.9055118110236221" right="0.31496062992125984" top="0.78740157480314965" bottom="0.59055118110236227" header="0.51181102362204722" footer="0.15748031496062992"/>
  <pageSetup paperSize="9" scale="94" orientation="portrait" r:id="rId1"/>
  <headerFooter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第1号様式　申請書</vt:lpstr>
      <vt:lpstr>第３号様式　借用書</vt:lpstr>
      <vt:lpstr>第４号様式　紛失破損報告書</vt:lpstr>
      <vt:lpstr>第５号様式　実績報告書</vt:lpstr>
      <vt:lpstr>'第1号様式　申請書'!Print_Area</vt:lpstr>
      <vt:lpstr>'第３号様式　借用書'!Print_Area</vt:lpstr>
      <vt:lpstr>'第４号様式　紛失破損報告書'!Print_Area</vt:lpstr>
      <vt:lpstr>'第５号様式　実績報告書'!Print_Area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hanatouro</dc:creator>
  <cp:lastModifiedBy>京都花灯路協議会</cp:lastModifiedBy>
  <cp:lastPrinted>2014-11-12T09:45:02Z</cp:lastPrinted>
  <dcterms:created xsi:type="dcterms:W3CDTF">2005-04-11T09:43:09Z</dcterms:created>
  <dcterms:modified xsi:type="dcterms:W3CDTF">2019-05-27T01:28:57Z</dcterms:modified>
</cp:coreProperties>
</file>